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Helios\Desktop\Projet Perso\"/>
    </mc:Choice>
  </mc:AlternateContent>
  <xr:revisionPtr revIDLastSave="0" documentId="13_ncr:1_{E7E38638-02A6-4760-B560-38424D47E27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omes" sheetId="1" r:id="rId1"/>
    <sheet name="Series" sheetId="3" r:id="rId2"/>
    <sheet name="Genres" sheetId="2" r:id="rId3"/>
  </sheets>
  <definedNames>
    <definedName name="_xlnm._FilterDatabase" localSheetId="1" hidden="1">Series!$A$1:$E$93</definedName>
    <definedName name="_xlnm._FilterDatabase" localSheetId="0" hidden="1">Tomes!$A$1:$R$1214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4" i="1" l="1"/>
  <c r="M1214" i="1"/>
  <c r="S1214" i="1"/>
  <c r="D1208" i="1"/>
  <c r="S1208" i="1" s="1"/>
  <c r="M1208" i="1"/>
  <c r="D1209" i="1"/>
  <c r="S1209" i="1" s="1"/>
  <c r="M1209" i="1"/>
  <c r="D1210" i="1"/>
  <c r="S1210" i="1" s="1"/>
  <c r="M1210" i="1"/>
  <c r="D1211" i="1"/>
  <c r="S1211" i="1" s="1"/>
  <c r="M1211" i="1"/>
  <c r="D1212" i="1"/>
  <c r="S1212" i="1" s="1"/>
  <c r="M1212" i="1"/>
  <c r="D1213" i="1"/>
  <c r="S1213" i="1" s="1"/>
  <c r="M1213" i="1"/>
  <c r="D1175" i="1"/>
  <c r="S1175" i="1" s="1"/>
  <c r="M1175" i="1"/>
  <c r="D1176" i="1"/>
  <c r="S1176" i="1" s="1"/>
  <c r="M1176" i="1"/>
  <c r="D1177" i="1"/>
  <c r="S1177" i="1" s="1"/>
  <c r="M1177" i="1"/>
  <c r="D1178" i="1"/>
  <c r="S1178" i="1" s="1"/>
  <c r="M1178" i="1"/>
  <c r="D1179" i="1"/>
  <c r="S1179" i="1" s="1"/>
  <c r="M1179" i="1"/>
  <c r="D1180" i="1"/>
  <c r="S1180" i="1" s="1"/>
  <c r="M1180" i="1"/>
  <c r="D1181" i="1"/>
  <c r="S1181" i="1" s="1"/>
  <c r="M1181" i="1"/>
  <c r="D1182" i="1"/>
  <c r="S1182" i="1" s="1"/>
  <c r="M1182" i="1"/>
  <c r="D1183" i="1"/>
  <c r="S1183" i="1" s="1"/>
  <c r="M1183" i="1"/>
  <c r="D1184" i="1"/>
  <c r="S1184" i="1" s="1"/>
  <c r="M1184" i="1"/>
  <c r="D1185" i="1"/>
  <c r="S1185" i="1" s="1"/>
  <c r="M1185" i="1"/>
  <c r="D1186" i="1"/>
  <c r="S1186" i="1" s="1"/>
  <c r="M1186" i="1"/>
  <c r="D1187" i="1"/>
  <c r="S1187" i="1" s="1"/>
  <c r="M1187" i="1"/>
  <c r="D1188" i="1"/>
  <c r="M1188" i="1"/>
  <c r="S1188" i="1"/>
  <c r="D1189" i="1"/>
  <c r="S1189" i="1" s="1"/>
  <c r="M1189" i="1"/>
  <c r="D1190" i="1"/>
  <c r="S1190" i="1" s="1"/>
  <c r="M1190" i="1"/>
  <c r="D1191" i="1"/>
  <c r="S1191" i="1" s="1"/>
  <c r="M1191" i="1"/>
  <c r="D1192" i="1"/>
  <c r="S1192" i="1" s="1"/>
  <c r="M1192" i="1"/>
  <c r="D1193" i="1"/>
  <c r="S1193" i="1" s="1"/>
  <c r="M1193" i="1"/>
  <c r="D1194" i="1"/>
  <c r="S1194" i="1" s="1"/>
  <c r="M1194" i="1"/>
  <c r="D1195" i="1"/>
  <c r="S1195" i="1" s="1"/>
  <c r="M1195" i="1"/>
  <c r="D1196" i="1"/>
  <c r="S1196" i="1" s="1"/>
  <c r="M1196" i="1"/>
  <c r="D1197" i="1"/>
  <c r="S1197" i="1" s="1"/>
  <c r="M1197" i="1"/>
  <c r="D1198" i="1"/>
  <c r="S1198" i="1" s="1"/>
  <c r="M1198" i="1"/>
  <c r="D1199" i="1"/>
  <c r="S1199" i="1" s="1"/>
  <c r="M1199" i="1"/>
  <c r="D1200" i="1"/>
  <c r="S1200" i="1" s="1"/>
  <c r="M1200" i="1"/>
  <c r="D1201" i="1"/>
  <c r="S1201" i="1" s="1"/>
  <c r="M1201" i="1"/>
  <c r="D1202" i="1"/>
  <c r="S1202" i="1" s="1"/>
  <c r="M1202" i="1"/>
  <c r="D1203" i="1"/>
  <c r="S1203" i="1" s="1"/>
  <c r="M1203" i="1"/>
  <c r="D1204" i="1"/>
  <c r="S1204" i="1" s="1"/>
  <c r="M1204" i="1"/>
  <c r="D1205" i="1"/>
  <c r="S1205" i="1" s="1"/>
  <c r="M1205" i="1"/>
  <c r="D1206" i="1"/>
  <c r="S1206" i="1" s="1"/>
  <c r="M1206" i="1"/>
  <c r="D1207" i="1"/>
  <c r="S1207" i="1" s="1"/>
  <c r="M1207" i="1"/>
  <c r="D1174" i="1"/>
  <c r="S1174" i="1" s="1"/>
  <c r="M1174" i="1"/>
  <c r="D1173" i="1"/>
  <c r="S1173" i="1" s="1"/>
  <c r="M1173" i="1"/>
  <c r="B11" i="2"/>
  <c r="B27" i="2"/>
  <c r="B4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C3" i="2"/>
  <c r="C4" i="2"/>
  <c r="G4" i="2" s="1"/>
  <c r="B4" i="2" s="1"/>
  <c r="C5" i="2"/>
  <c r="C6" i="2"/>
  <c r="C7" i="2"/>
  <c r="G7" i="2" s="1"/>
  <c r="B7" i="2" s="1"/>
  <c r="C8" i="2"/>
  <c r="C9" i="2"/>
  <c r="C10" i="2"/>
  <c r="G10" i="2" s="1"/>
  <c r="B10" i="2" s="1"/>
  <c r="C11" i="2"/>
  <c r="G11" i="2" s="1"/>
  <c r="C12" i="2"/>
  <c r="C13" i="2"/>
  <c r="G13" i="2" s="1"/>
  <c r="B13" i="2" s="1"/>
  <c r="C14" i="2"/>
  <c r="G14" i="2" s="1"/>
  <c r="B14" i="2" s="1"/>
  <c r="C15" i="2"/>
  <c r="C16" i="2"/>
  <c r="G16" i="2" s="1"/>
  <c r="B16" i="2" s="1"/>
  <c r="C17" i="2"/>
  <c r="G17" i="2" s="1"/>
  <c r="B17" i="2" s="1"/>
  <c r="C18" i="2"/>
  <c r="C19" i="2"/>
  <c r="C20" i="2"/>
  <c r="G20" i="2" s="1"/>
  <c r="B20" i="2" s="1"/>
  <c r="C21" i="2"/>
  <c r="C22" i="2"/>
  <c r="C23" i="2"/>
  <c r="G23" i="2" s="1"/>
  <c r="B23" i="2" s="1"/>
  <c r="C24" i="2"/>
  <c r="C25" i="2"/>
  <c r="C26" i="2"/>
  <c r="G26" i="2" s="1"/>
  <c r="B26" i="2" s="1"/>
  <c r="C27" i="2"/>
  <c r="G27" i="2" s="1"/>
  <c r="C28" i="2"/>
  <c r="C29" i="2"/>
  <c r="G29" i="2" s="1"/>
  <c r="B29" i="2" s="1"/>
  <c r="C30" i="2"/>
  <c r="G30" i="2" s="1"/>
  <c r="B30" i="2" s="1"/>
  <c r="C31" i="2"/>
  <c r="C32" i="2"/>
  <c r="G32" i="2" s="1"/>
  <c r="B32" i="2" s="1"/>
  <c r="C33" i="2"/>
  <c r="G33" i="2" s="1"/>
  <c r="B33" i="2" s="1"/>
  <c r="C34" i="2"/>
  <c r="C35" i="2"/>
  <c r="C36" i="2"/>
  <c r="G36" i="2" s="1"/>
  <c r="B36" i="2" s="1"/>
  <c r="C37" i="2"/>
  <c r="C38" i="2"/>
  <c r="C39" i="2"/>
  <c r="G39" i="2" s="1"/>
  <c r="B39" i="2" s="1"/>
  <c r="C40" i="2"/>
  <c r="C41" i="2"/>
  <c r="C42" i="2"/>
  <c r="G42" i="2" s="1"/>
  <c r="B42" i="2" s="1"/>
  <c r="C43" i="2"/>
  <c r="G43" i="2" s="1"/>
  <c r="C44" i="2"/>
  <c r="C45" i="2"/>
  <c r="G45" i="2" s="1"/>
  <c r="B45" i="2" s="1"/>
  <c r="C46" i="2"/>
  <c r="G46" i="2" s="1"/>
  <c r="B46" i="2" s="1"/>
  <c r="C47" i="2"/>
  <c r="C48" i="2"/>
  <c r="G48" i="2" s="1"/>
  <c r="B48" i="2" s="1"/>
  <c r="C49" i="2"/>
  <c r="G49" i="2" s="1"/>
  <c r="B49" i="2" s="1"/>
  <c r="C50" i="2"/>
  <c r="C51" i="2"/>
  <c r="C52" i="2"/>
  <c r="G52" i="2" s="1"/>
  <c r="B52" i="2" s="1"/>
  <c r="C53" i="2"/>
  <c r="D2" i="2"/>
  <c r="E2" i="2"/>
  <c r="F2" i="2"/>
  <c r="C2" i="2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49" i="1"/>
  <c r="M1148" i="1"/>
  <c r="M1147" i="1"/>
  <c r="M1146" i="1"/>
  <c r="M1145" i="1"/>
  <c r="M1144" i="1"/>
  <c r="M1143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974" i="1"/>
  <c r="M973" i="1"/>
  <c r="M972" i="1"/>
  <c r="M971" i="1"/>
  <c r="M970" i="1"/>
  <c r="M969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50" i="1"/>
  <c r="M749" i="1"/>
  <c r="M748" i="1"/>
  <c r="M747" i="1"/>
  <c r="M746" i="1"/>
  <c r="M745" i="1"/>
  <c r="M744" i="1"/>
  <c r="M743" i="1"/>
  <c r="M742" i="1"/>
  <c r="M741" i="1"/>
  <c r="M740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D1104" i="1"/>
  <c r="S1104" i="1" s="1"/>
  <c r="F82" i="3" s="1"/>
  <c r="D2" i="1"/>
  <c r="S2" i="1" s="1"/>
  <c r="F2" i="3" s="1"/>
  <c r="D3" i="1"/>
  <c r="S3" i="1" s="1"/>
  <c r="D4" i="1"/>
  <c r="S4" i="1" s="1"/>
  <c r="D5" i="1"/>
  <c r="S5" i="1" s="1"/>
  <c r="D6" i="1"/>
  <c r="S6" i="1" s="1"/>
  <c r="D7" i="1"/>
  <c r="S7" i="1" s="1"/>
  <c r="D8" i="1"/>
  <c r="S8" i="1" s="1"/>
  <c r="D9" i="1"/>
  <c r="S9" i="1" s="1"/>
  <c r="D10" i="1"/>
  <c r="S10" i="1" s="1"/>
  <c r="D11" i="1"/>
  <c r="S11" i="1" s="1"/>
  <c r="D12" i="1"/>
  <c r="S12" i="1" s="1"/>
  <c r="D13" i="1"/>
  <c r="S13" i="1" s="1"/>
  <c r="D14" i="1"/>
  <c r="S14" i="1" s="1"/>
  <c r="D15" i="1"/>
  <c r="S15" i="1" s="1"/>
  <c r="D16" i="1"/>
  <c r="S16" i="1" s="1"/>
  <c r="D17" i="1"/>
  <c r="S17" i="1" s="1"/>
  <c r="D18" i="1"/>
  <c r="S18" i="1" s="1"/>
  <c r="D19" i="1"/>
  <c r="S19" i="1" s="1"/>
  <c r="D20" i="1"/>
  <c r="S20" i="1" s="1"/>
  <c r="D21" i="1"/>
  <c r="S21" i="1" s="1"/>
  <c r="D22" i="1"/>
  <c r="S22" i="1" s="1"/>
  <c r="D23" i="1"/>
  <c r="S23" i="1" s="1"/>
  <c r="D24" i="1"/>
  <c r="S24" i="1" s="1"/>
  <c r="D25" i="1"/>
  <c r="S25" i="1" s="1"/>
  <c r="D26" i="1"/>
  <c r="S26" i="1" s="1"/>
  <c r="D27" i="1"/>
  <c r="S27" i="1" s="1"/>
  <c r="D28" i="1"/>
  <c r="S28" i="1" s="1"/>
  <c r="D29" i="1"/>
  <c r="S29" i="1" s="1"/>
  <c r="D30" i="1"/>
  <c r="S30" i="1" s="1"/>
  <c r="D31" i="1"/>
  <c r="S31" i="1" s="1"/>
  <c r="D32" i="1"/>
  <c r="S32" i="1" s="1"/>
  <c r="D33" i="1"/>
  <c r="S33" i="1" s="1"/>
  <c r="D34" i="1"/>
  <c r="S34" i="1" s="1"/>
  <c r="D35" i="1"/>
  <c r="S35" i="1" s="1"/>
  <c r="D36" i="1"/>
  <c r="S36" i="1" s="1"/>
  <c r="D37" i="1"/>
  <c r="S37" i="1" s="1"/>
  <c r="D38" i="1"/>
  <c r="S38" i="1" s="1"/>
  <c r="D39" i="1"/>
  <c r="S39" i="1" s="1"/>
  <c r="D40" i="1"/>
  <c r="S40" i="1" s="1"/>
  <c r="D41" i="1"/>
  <c r="S41" i="1" s="1"/>
  <c r="D42" i="1"/>
  <c r="S42" i="1" s="1"/>
  <c r="D43" i="1"/>
  <c r="S43" i="1" s="1"/>
  <c r="D44" i="1"/>
  <c r="S44" i="1" s="1"/>
  <c r="D45" i="1"/>
  <c r="S45" i="1" s="1"/>
  <c r="D46" i="1"/>
  <c r="S46" i="1" s="1"/>
  <c r="D47" i="1"/>
  <c r="S47" i="1" s="1"/>
  <c r="D48" i="1"/>
  <c r="S48" i="1" s="1"/>
  <c r="D49" i="1"/>
  <c r="S49" i="1" s="1"/>
  <c r="D50" i="1"/>
  <c r="S50" i="1" s="1"/>
  <c r="D51" i="1"/>
  <c r="S51" i="1" s="1"/>
  <c r="D52" i="1"/>
  <c r="S52" i="1" s="1"/>
  <c r="D53" i="1"/>
  <c r="S53" i="1" s="1"/>
  <c r="D54" i="1"/>
  <c r="S54" i="1" s="1"/>
  <c r="D55" i="1"/>
  <c r="S55" i="1" s="1"/>
  <c r="D56" i="1"/>
  <c r="S56" i="1" s="1"/>
  <c r="D57" i="1"/>
  <c r="S57" i="1" s="1"/>
  <c r="D58" i="1"/>
  <c r="S58" i="1" s="1"/>
  <c r="D59" i="1"/>
  <c r="S59" i="1" s="1"/>
  <c r="D60" i="1"/>
  <c r="S60" i="1" s="1"/>
  <c r="D61" i="1"/>
  <c r="S61" i="1" s="1"/>
  <c r="D62" i="1"/>
  <c r="S62" i="1" s="1"/>
  <c r="D63" i="1"/>
  <c r="S63" i="1" s="1"/>
  <c r="D64" i="1"/>
  <c r="S64" i="1" s="1"/>
  <c r="D65" i="1"/>
  <c r="S65" i="1" s="1"/>
  <c r="D66" i="1"/>
  <c r="S66" i="1" s="1"/>
  <c r="D67" i="1"/>
  <c r="S67" i="1" s="1"/>
  <c r="D68" i="1"/>
  <c r="S68" i="1" s="1"/>
  <c r="D69" i="1"/>
  <c r="S69" i="1" s="1"/>
  <c r="D70" i="1"/>
  <c r="S70" i="1" s="1"/>
  <c r="D71" i="1"/>
  <c r="S71" i="1" s="1"/>
  <c r="D72" i="1"/>
  <c r="S72" i="1" s="1"/>
  <c r="D73" i="1"/>
  <c r="S73" i="1" s="1"/>
  <c r="D74" i="1"/>
  <c r="S74" i="1" s="1"/>
  <c r="D75" i="1"/>
  <c r="S75" i="1" s="1"/>
  <c r="D76" i="1"/>
  <c r="S76" i="1" s="1"/>
  <c r="D77" i="1"/>
  <c r="S77" i="1" s="1"/>
  <c r="D78" i="1"/>
  <c r="S78" i="1" s="1"/>
  <c r="D79" i="1"/>
  <c r="S79" i="1" s="1"/>
  <c r="D80" i="1"/>
  <c r="S80" i="1" s="1"/>
  <c r="D81" i="1"/>
  <c r="S81" i="1" s="1"/>
  <c r="D82" i="1"/>
  <c r="S82" i="1" s="1"/>
  <c r="D83" i="1"/>
  <c r="S83" i="1" s="1"/>
  <c r="D84" i="1"/>
  <c r="S84" i="1" s="1"/>
  <c r="D85" i="1"/>
  <c r="S85" i="1" s="1"/>
  <c r="D86" i="1"/>
  <c r="S86" i="1" s="1"/>
  <c r="D87" i="1"/>
  <c r="S87" i="1" s="1"/>
  <c r="D88" i="1"/>
  <c r="S88" i="1" s="1"/>
  <c r="D89" i="1"/>
  <c r="S89" i="1" s="1"/>
  <c r="D90" i="1"/>
  <c r="S90" i="1" s="1"/>
  <c r="D91" i="1"/>
  <c r="S91" i="1" s="1"/>
  <c r="D92" i="1"/>
  <c r="S92" i="1" s="1"/>
  <c r="D93" i="1"/>
  <c r="S93" i="1" s="1"/>
  <c r="D94" i="1"/>
  <c r="S94" i="1" s="1"/>
  <c r="D95" i="1"/>
  <c r="S95" i="1" s="1"/>
  <c r="D96" i="1"/>
  <c r="S96" i="1" s="1"/>
  <c r="D97" i="1"/>
  <c r="S97" i="1" s="1"/>
  <c r="D98" i="1"/>
  <c r="S98" i="1" s="1"/>
  <c r="D99" i="1"/>
  <c r="S99" i="1" s="1"/>
  <c r="D100" i="1"/>
  <c r="S100" i="1" s="1"/>
  <c r="D101" i="1"/>
  <c r="S101" i="1" s="1"/>
  <c r="D102" i="1"/>
  <c r="S102" i="1" s="1"/>
  <c r="D103" i="1"/>
  <c r="S103" i="1" s="1"/>
  <c r="D104" i="1"/>
  <c r="S104" i="1" s="1"/>
  <c r="D105" i="1"/>
  <c r="S105" i="1" s="1"/>
  <c r="D106" i="1"/>
  <c r="S106" i="1" s="1"/>
  <c r="F3" i="3" s="1"/>
  <c r="D107" i="1"/>
  <c r="S107" i="1" s="1"/>
  <c r="D108" i="1"/>
  <c r="S108" i="1" s="1"/>
  <c r="D109" i="1"/>
  <c r="S109" i="1" s="1"/>
  <c r="D110" i="1"/>
  <c r="S110" i="1" s="1"/>
  <c r="D111" i="1"/>
  <c r="S111" i="1" s="1"/>
  <c r="D112" i="1"/>
  <c r="S112" i="1" s="1"/>
  <c r="D113" i="1"/>
  <c r="S113" i="1" s="1"/>
  <c r="D114" i="1"/>
  <c r="S114" i="1" s="1"/>
  <c r="D115" i="1"/>
  <c r="S115" i="1" s="1"/>
  <c r="D116" i="1"/>
  <c r="S116" i="1" s="1"/>
  <c r="D117" i="1"/>
  <c r="S117" i="1" s="1"/>
  <c r="D118" i="1"/>
  <c r="S118" i="1" s="1"/>
  <c r="D119" i="1"/>
  <c r="S119" i="1" s="1"/>
  <c r="D120" i="1"/>
  <c r="S120" i="1" s="1"/>
  <c r="F4" i="3" s="1"/>
  <c r="D121" i="1"/>
  <c r="S121" i="1" s="1"/>
  <c r="D122" i="1"/>
  <c r="S122" i="1" s="1"/>
  <c r="D123" i="1"/>
  <c r="S123" i="1" s="1"/>
  <c r="D124" i="1"/>
  <c r="S124" i="1" s="1"/>
  <c r="D125" i="1"/>
  <c r="S125" i="1" s="1"/>
  <c r="D126" i="1"/>
  <c r="S126" i="1" s="1"/>
  <c r="D127" i="1"/>
  <c r="S127" i="1" s="1"/>
  <c r="D128" i="1"/>
  <c r="S128" i="1" s="1"/>
  <c r="D129" i="1"/>
  <c r="S129" i="1" s="1"/>
  <c r="D130" i="1"/>
  <c r="S130" i="1" s="1"/>
  <c r="D131" i="1"/>
  <c r="S131" i="1" s="1"/>
  <c r="D132" i="1"/>
  <c r="S132" i="1" s="1"/>
  <c r="D133" i="1"/>
  <c r="S133" i="1" s="1"/>
  <c r="D134" i="1"/>
  <c r="S134" i="1" s="1"/>
  <c r="D135" i="1"/>
  <c r="S135" i="1" s="1"/>
  <c r="D136" i="1"/>
  <c r="S136" i="1" s="1"/>
  <c r="D137" i="1"/>
  <c r="S137" i="1" s="1"/>
  <c r="D138" i="1"/>
  <c r="S138" i="1" s="1"/>
  <c r="D139" i="1"/>
  <c r="S139" i="1" s="1"/>
  <c r="D140" i="1"/>
  <c r="S140" i="1" s="1"/>
  <c r="D141" i="1"/>
  <c r="S141" i="1" s="1"/>
  <c r="D142" i="1"/>
  <c r="S142" i="1" s="1"/>
  <c r="D143" i="1"/>
  <c r="S143" i="1" s="1"/>
  <c r="D144" i="1"/>
  <c r="S144" i="1" s="1"/>
  <c r="D145" i="1"/>
  <c r="S145" i="1" s="1"/>
  <c r="D146" i="1"/>
  <c r="S146" i="1" s="1"/>
  <c r="D147" i="1"/>
  <c r="S147" i="1" s="1"/>
  <c r="D148" i="1"/>
  <c r="S148" i="1" s="1"/>
  <c r="D149" i="1"/>
  <c r="S149" i="1" s="1"/>
  <c r="D150" i="1"/>
  <c r="S150" i="1" s="1"/>
  <c r="D151" i="1"/>
  <c r="S151" i="1" s="1"/>
  <c r="D152" i="1"/>
  <c r="S152" i="1" s="1"/>
  <c r="D153" i="1"/>
  <c r="S153" i="1" s="1"/>
  <c r="D154" i="1"/>
  <c r="S154" i="1" s="1"/>
  <c r="D155" i="1"/>
  <c r="S155" i="1" s="1"/>
  <c r="D156" i="1"/>
  <c r="S156" i="1" s="1"/>
  <c r="D157" i="1"/>
  <c r="S157" i="1" s="1"/>
  <c r="D158" i="1"/>
  <c r="S158" i="1" s="1"/>
  <c r="D159" i="1"/>
  <c r="S159" i="1" s="1"/>
  <c r="D160" i="1"/>
  <c r="S160" i="1" s="1"/>
  <c r="D161" i="1"/>
  <c r="S161" i="1" s="1"/>
  <c r="D162" i="1"/>
  <c r="S162" i="1" s="1"/>
  <c r="D163" i="1"/>
  <c r="S163" i="1" s="1"/>
  <c r="D164" i="1"/>
  <c r="S164" i="1" s="1"/>
  <c r="D165" i="1"/>
  <c r="S165" i="1" s="1"/>
  <c r="D166" i="1"/>
  <c r="S166" i="1" s="1"/>
  <c r="D167" i="1"/>
  <c r="S167" i="1" s="1"/>
  <c r="D168" i="1"/>
  <c r="S168" i="1" s="1"/>
  <c r="D169" i="1"/>
  <c r="S169" i="1" s="1"/>
  <c r="D170" i="1"/>
  <c r="S170" i="1" s="1"/>
  <c r="D171" i="1"/>
  <c r="S171" i="1" s="1"/>
  <c r="D172" i="1"/>
  <c r="S172" i="1" s="1"/>
  <c r="D173" i="1"/>
  <c r="S173" i="1" s="1"/>
  <c r="D174" i="1"/>
  <c r="S174" i="1" s="1"/>
  <c r="D175" i="1"/>
  <c r="S175" i="1" s="1"/>
  <c r="D176" i="1"/>
  <c r="S176" i="1" s="1"/>
  <c r="D177" i="1"/>
  <c r="S177" i="1" s="1"/>
  <c r="D178" i="1"/>
  <c r="S178" i="1" s="1"/>
  <c r="D179" i="1"/>
  <c r="S179" i="1" s="1"/>
  <c r="D180" i="1"/>
  <c r="S180" i="1" s="1"/>
  <c r="D181" i="1"/>
  <c r="S181" i="1" s="1"/>
  <c r="D182" i="1"/>
  <c r="S182" i="1" s="1"/>
  <c r="D183" i="1"/>
  <c r="S183" i="1" s="1"/>
  <c r="F5" i="3" s="1"/>
  <c r="D184" i="1"/>
  <c r="S184" i="1" s="1"/>
  <c r="D185" i="1"/>
  <c r="S185" i="1" s="1"/>
  <c r="D186" i="1"/>
  <c r="S186" i="1" s="1"/>
  <c r="D187" i="1"/>
  <c r="S187" i="1" s="1"/>
  <c r="D188" i="1"/>
  <c r="S188" i="1" s="1"/>
  <c r="D189" i="1"/>
  <c r="S189" i="1" s="1"/>
  <c r="D190" i="1"/>
  <c r="S190" i="1" s="1"/>
  <c r="D191" i="1"/>
  <c r="S191" i="1" s="1"/>
  <c r="D192" i="1"/>
  <c r="S192" i="1" s="1"/>
  <c r="D193" i="1"/>
  <c r="S193" i="1" s="1"/>
  <c r="D194" i="1"/>
  <c r="S194" i="1" s="1"/>
  <c r="D195" i="1"/>
  <c r="S195" i="1" s="1"/>
  <c r="D196" i="1"/>
  <c r="S196" i="1" s="1"/>
  <c r="D197" i="1"/>
  <c r="S197" i="1" s="1"/>
  <c r="D198" i="1"/>
  <c r="S198" i="1" s="1"/>
  <c r="D199" i="1"/>
  <c r="S199" i="1" s="1"/>
  <c r="D200" i="1"/>
  <c r="S200" i="1" s="1"/>
  <c r="D201" i="1"/>
  <c r="S201" i="1" s="1"/>
  <c r="D202" i="1"/>
  <c r="S202" i="1" s="1"/>
  <c r="D203" i="1"/>
  <c r="S203" i="1" s="1"/>
  <c r="D204" i="1"/>
  <c r="S204" i="1" s="1"/>
  <c r="D205" i="1"/>
  <c r="S205" i="1" s="1"/>
  <c r="D206" i="1"/>
  <c r="S206" i="1" s="1"/>
  <c r="D207" i="1"/>
  <c r="S207" i="1" s="1"/>
  <c r="D208" i="1"/>
  <c r="S208" i="1" s="1"/>
  <c r="F6" i="3" s="1"/>
  <c r="D209" i="1"/>
  <c r="S209" i="1" s="1"/>
  <c r="D210" i="1"/>
  <c r="S210" i="1" s="1"/>
  <c r="D211" i="1"/>
  <c r="S211" i="1" s="1"/>
  <c r="D212" i="1"/>
  <c r="S212" i="1" s="1"/>
  <c r="D213" i="1"/>
  <c r="S213" i="1" s="1"/>
  <c r="D214" i="1"/>
  <c r="S214" i="1" s="1"/>
  <c r="D215" i="1"/>
  <c r="S215" i="1" s="1"/>
  <c r="D216" i="1"/>
  <c r="S216" i="1" s="1"/>
  <c r="D217" i="1"/>
  <c r="S217" i="1" s="1"/>
  <c r="D218" i="1"/>
  <c r="S218" i="1" s="1"/>
  <c r="D219" i="1"/>
  <c r="S219" i="1" s="1"/>
  <c r="D220" i="1"/>
  <c r="S220" i="1" s="1"/>
  <c r="D221" i="1"/>
  <c r="S221" i="1" s="1"/>
  <c r="D222" i="1"/>
  <c r="S222" i="1" s="1"/>
  <c r="D223" i="1"/>
  <c r="S223" i="1" s="1"/>
  <c r="D224" i="1"/>
  <c r="S224" i="1" s="1"/>
  <c r="D225" i="1"/>
  <c r="S225" i="1" s="1"/>
  <c r="D226" i="1"/>
  <c r="S226" i="1" s="1"/>
  <c r="D227" i="1"/>
  <c r="S227" i="1" s="1"/>
  <c r="D228" i="1"/>
  <c r="S228" i="1" s="1"/>
  <c r="D229" i="1"/>
  <c r="S229" i="1" s="1"/>
  <c r="D230" i="1"/>
  <c r="S230" i="1" s="1"/>
  <c r="D231" i="1"/>
  <c r="S231" i="1" s="1"/>
  <c r="D232" i="1"/>
  <c r="S232" i="1" s="1"/>
  <c r="D233" i="1"/>
  <c r="S233" i="1" s="1"/>
  <c r="D234" i="1"/>
  <c r="S234" i="1" s="1"/>
  <c r="D235" i="1"/>
  <c r="S235" i="1" s="1"/>
  <c r="D236" i="1"/>
  <c r="S236" i="1" s="1"/>
  <c r="D237" i="1"/>
  <c r="S237" i="1" s="1"/>
  <c r="D238" i="1"/>
  <c r="S238" i="1" s="1"/>
  <c r="D239" i="1"/>
  <c r="S239" i="1" s="1"/>
  <c r="D240" i="1"/>
  <c r="S240" i="1" s="1"/>
  <c r="D241" i="1"/>
  <c r="S241" i="1" s="1"/>
  <c r="D242" i="1"/>
  <c r="S242" i="1" s="1"/>
  <c r="F7" i="3" s="1"/>
  <c r="D243" i="1"/>
  <c r="S243" i="1" s="1"/>
  <c r="D244" i="1"/>
  <c r="S244" i="1" s="1"/>
  <c r="D245" i="1"/>
  <c r="S245" i="1" s="1"/>
  <c r="D246" i="1"/>
  <c r="S246" i="1" s="1"/>
  <c r="D247" i="1"/>
  <c r="S247" i="1" s="1"/>
  <c r="D248" i="1"/>
  <c r="S248" i="1" s="1"/>
  <c r="D249" i="1"/>
  <c r="S249" i="1" s="1"/>
  <c r="D250" i="1"/>
  <c r="S250" i="1" s="1"/>
  <c r="D251" i="1"/>
  <c r="S251" i="1" s="1"/>
  <c r="D252" i="1"/>
  <c r="S252" i="1" s="1"/>
  <c r="D253" i="1"/>
  <c r="S253" i="1" s="1"/>
  <c r="D254" i="1"/>
  <c r="S254" i="1" s="1"/>
  <c r="D255" i="1"/>
  <c r="S255" i="1" s="1"/>
  <c r="F8" i="3" s="1"/>
  <c r="D256" i="1"/>
  <c r="S256" i="1" s="1"/>
  <c r="D257" i="1"/>
  <c r="S257" i="1" s="1"/>
  <c r="D258" i="1"/>
  <c r="S258" i="1" s="1"/>
  <c r="D259" i="1"/>
  <c r="S259" i="1" s="1"/>
  <c r="D260" i="1"/>
  <c r="S260" i="1" s="1"/>
  <c r="D261" i="1"/>
  <c r="S261" i="1" s="1"/>
  <c r="D262" i="1"/>
  <c r="S262" i="1" s="1"/>
  <c r="D263" i="1"/>
  <c r="S263" i="1" s="1"/>
  <c r="D264" i="1"/>
  <c r="S264" i="1" s="1"/>
  <c r="D265" i="1"/>
  <c r="S265" i="1" s="1"/>
  <c r="D266" i="1"/>
  <c r="S266" i="1" s="1"/>
  <c r="F9" i="3" s="1"/>
  <c r="D267" i="1"/>
  <c r="S267" i="1" s="1"/>
  <c r="F10" i="3" s="1"/>
  <c r="D268" i="1"/>
  <c r="S268" i="1" s="1"/>
  <c r="D269" i="1"/>
  <c r="S269" i="1" s="1"/>
  <c r="D270" i="1"/>
  <c r="S270" i="1" s="1"/>
  <c r="D271" i="1"/>
  <c r="S271" i="1" s="1"/>
  <c r="D272" i="1"/>
  <c r="S272" i="1" s="1"/>
  <c r="D273" i="1"/>
  <c r="S273" i="1" s="1"/>
  <c r="D274" i="1"/>
  <c r="S274" i="1" s="1"/>
  <c r="D275" i="1"/>
  <c r="S275" i="1" s="1"/>
  <c r="D276" i="1"/>
  <c r="S276" i="1" s="1"/>
  <c r="D277" i="1"/>
  <c r="S277" i="1" s="1"/>
  <c r="D278" i="1"/>
  <c r="S278" i="1" s="1"/>
  <c r="D279" i="1"/>
  <c r="S279" i="1" s="1"/>
  <c r="D280" i="1"/>
  <c r="S280" i="1" s="1"/>
  <c r="D281" i="1"/>
  <c r="S281" i="1" s="1"/>
  <c r="D282" i="1"/>
  <c r="S282" i="1" s="1"/>
  <c r="D283" i="1"/>
  <c r="S283" i="1" s="1"/>
  <c r="D284" i="1"/>
  <c r="S284" i="1" s="1"/>
  <c r="D285" i="1"/>
  <c r="S285" i="1" s="1"/>
  <c r="D286" i="1"/>
  <c r="S286" i="1" s="1"/>
  <c r="D287" i="1"/>
  <c r="S287" i="1" s="1"/>
  <c r="D288" i="1"/>
  <c r="S288" i="1" s="1"/>
  <c r="D289" i="1"/>
  <c r="S289" i="1" s="1"/>
  <c r="D290" i="1"/>
  <c r="S290" i="1" s="1"/>
  <c r="D291" i="1"/>
  <c r="S291" i="1" s="1"/>
  <c r="D292" i="1"/>
  <c r="S292" i="1" s="1"/>
  <c r="D293" i="1"/>
  <c r="S293" i="1" s="1"/>
  <c r="D294" i="1"/>
  <c r="S294" i="1" s="1"/>
  <c r="D295" i="1"/>
  <c r="S295" i="1" s="1"/>
  <c r="D296" i="1"/>
  <c r="S296" i="1" s="1"/>
  <c r="D297" i="1"/>
  <c r="S297" i="1" s="1"/>
  <c r="D298" i="1"/>
  <c r="S298" i="1" s="1"/>
  <c r="D299" i="1"/>
  <c r="S299" i="1" s="1"/>
  <c r="D300" i="1"/>
  <c r="S300" i="1" s="1"/>
  <c r="D301" i="1"/>
  <c r="S301" i="1" s="1"/>
  <c r="D302" i="1"/>
  <c r="S302" i="1" s="1"/>
  <c r="D303" i="1"/>
  <c r="S303" i="1" s="1"/>
  <c r="F11" i="3" s="1"/>
  <c r="D304" i="1"/>
  <c r="S304" i="1" s="1"/>
  <c r="D305" i="1"/>
  <c r="S305" i="1" s="1"/>
  <c r="D306" i="1"/>
  <c r="S306" i="1" s="1"/>
  <c r="D307" i="1"/>
  <c r="S307" i="1" s="1"/>
  <c r="D308" i="1"/>
  <c r="S308" i="1" s="1"/>
  <c r="D309" i="1"/>
  <c r="S309" i="1" s="1"/>
  <c r="D310" i="1"/>
  <c r="S310" i="1" s="1"/>
  <c r="D311" i="1"/>
  <c r="S311" i="1" s="1"/>
  <c r="D312" i="1"/>
  <c r="S312" i="1" s="1"/>
  <c r="D313" i="1"/>
  <c r="S313" i="1" s="1"/>
  <c r="D314" i="1"/>
  <c r="S314" i="1" s="1"/>
  <c r="D315" i="1"/>
  <c r="S315" i="1" s="1"/>
  <c r="D316" i="1"/>
  <c r="S316" i="1" s="1"/>
  <c r="D317" i="1"/>
  <c r="S317" i="1" s="1"/>
  <c r="D318" i="1"/>
  <c r="S318" i="1" s="1"/>
  <c r="D319" i="1"/>
  <c r="S319" i="1" s="1"/>
  <c r="D320" i="1"/>
  <c r="S320" i="1" s="1"/>
  <c r="D321" i="1"/>
  <c r="S321" i="1" s="1"/>
  <c r="D322" i="1"/>
  <c r="S322" i="1" s="1"/>
  <c r="D323" i="1"/>
  <c r="S323" i="1" s="1"/>
  <c r="D324" i="1"/>
  <c r="S324" i="1" s="1"/>
  <c r="D325" i="1"/>
  <c r="S325" i="1" s="1"/>
  <c r="D326" i="1"/>
  <c r="S326" i="1" s="1"/>
  <c r="D327" i="1"/>
  <c r="S327" i="1" s="1"/>
  <c r="D328" i="1"/>
  <c r="S328" i="1" s="1"/>
  <c r="D329" i="1"/>
  <c r="S329" i="1" s="1"/>
  <c r="D330" i="1"/>
  <c r="S330" i="1" s="1"/>
  <c r="F12" i="3" s="1"/>
  <c r="D331" i="1"/>
  <c r="S331" i="1" s="1"/>
  <c r="D332" i="1"/>
  <c r="S332" i="1" s="1"/>
  <c r="D333" i="1"/>
  <c r="S333" i="1" s="1"/>
  <c r="D334" i="1"/>
  <c r="S334" i="1" s="1"/>
  <c r="F13" i="3" s="1"/>
  <c r="D335" i="1"/>
  <c r="S335" i="1" s="1"/>
  <c r="D336" i="1"/>
  <c r="S336" i="1" s="1"/>
  <c r="D337" i="1"/>
  <c r="S337" i="1" s="1"/>
  <c r="D338" i="1"/>
  <c r="S338" i="1" s="1"/>
  <c r="D339" i="1"/>
  <c r="S339" i="1" s="1"/>
  <c r="D340" i="1"/>
  <c r="S340" i="1" s="1"/>
  <c r="D341" i="1"/>
  <c r="S341" i="1" s="1"/>
  <c r="D342" i="1"/>
  <c r="S342" i="1" s="1"/>
  <c r="D343" i="1"/>
  <c r="S343" i="1" s="1"/>
  <c r="D344" i="1"/>
  <c r="S344" i="1" s="1"/>
  <c r="D345" i="1"/>
  <c r="S345" i="1" s="1"/>
  <c r="D346" i="1"/>
  <c r="S346" i="1" s="1"/>
  <c r="D347" i="1"/>
  <c r="S347" i="1" s="1"/>
  <c r="F14" i="3" s="1"/>
  <c r="D348" i="1"/>
  <c r="S348" i="1" s="1"/>
  <c r="D349" i="1"/>
  <c r="S349" i="1" s="1"/>
  <c r="D350" i="1"/>
  <c r="S350" i="1" s="1"/>
  <c r="D351" i="1"/>
  <c r="S351" i="1" s="1"/>
  <c r="D352" i="1"/>
  <c r="S352" i="1" s="1"/>
  <c r="D353" i="1"/>
  <c r="S353" i="1" s="1"/>
  <c r="D354" i="1"/>
  <c r="S354" i="1" s="1"/>
  <c r="D355" i="1"/>
  <c r="S355" i="1" s="1"/>
  <c r="D356" i="1"/>
  <c r="S356" i="1" s="1"/>
  <c r="D357" i="1"/>
  <c r="S357" i="1" s="1"/>
  <c r="D358" i="1"/>
  <c r="S358" i="1" s="1"/>
  <c r="D359" i="1"/>
  <c r="S359" i="1" s="1"/>
  <c r="D360" i="1"/>
  <c r="S360" i="1" s="1"/>
  <c r="D361" i="1"/>
  <c r="S361" i="1" s="1"/>
  <c r="D362" i="1"/>
  <c r="S362" i="1" s="1"/>
  <c r="D363" i="1"/>
  <c r="S363" i="1" s="1"/>
  <c r="D364" i="1"/>
  <c r="S364" i="1" s="1"/>
  <c r="D365" i="1"/>
  <c r="S365" i="1" s="1"/>
  <c r="D366" i="1"/>
  <c r="S366" i="1" s="1"/>
  <c r="D367" i="1"/>
  <c r="S367" i="1" s="1"/>
  <c r="D368" i="1"/>
  <c r="S368" i="1" s="1"/>
  <c r="D369" i="1"/>
  <c r="S369" i="1" s="1"/>
  <c r="D370" i="1"/>
  <c r="S370" i="1" s="1"/>
  <c r="D371" i="1"/>
  <c r="S371" i="1" s="1"/>
  <c r="D372" i="1"/>
  <c r="S372" i="1" s="1"/>
  <c r="D373" i="1"/>
  <c r="S373" i="1" s="1"/>
  <c r="D374" i="1"/>
  <c r="S374" i="1" s="1"/>
  <c r="D375" i="1"/>
  <c r="S375" i="1" s="1"/>
  <c r="D376" i="1"/>
  <c r="S376" i="1" s="1"/>
  <c r="D377" i="1"/>
  <c r="S377" i="1" s="1"/>
  <c r="D378" i="1"/>
  <c r="S378" i="1" s="1"/>
  <c r="D379" i="1"/>
  <c r="S379" i="1" s="1"/>
  <c r="D380" i="1"/>
  <c r="S380" i="1" s="1"/>
  <c r="D381" i="1"/>
  <c r="S381" i="1" s="1"/>
  <c r="D382" i="1"/>
  <c r="S382" i="1" s="1"/>
  <c r="D383" i="1"/>
  <c r="S383" i="1" s="1"/>
  <c r="D384" i="1"/>
  <c r="S384" i="1" s="1"/>
  <c r="D385" i="1"/>
  <c r="S385" i="1" s="1"/>
  <c r="D386" i="1"/>
  <c r="S386" i="1" s="1"/>
  <c r="D387" i="1"/>
  <c r="S387" i="1" s="1"/>
  <c r="D388" i="1"/>
  <c r="S388" i="1" s="1"/>
  <c r="D389" i="1"/>
  <c r="S389" i="1" s="1"/>
  <c r="D390" i="1"/>
  <c r="S390" i="1" s="1"/>
  <c r="D391" i="1"/>
  <c r="S391" i="1" s="1"/>
  <c r="D392" i="1"/>
  <c r="S392" i="1" s="1"/>
  <c r="D393" i="1"/>
  <c r="S393" i="1" s="1"/>
  <c r="D394" i="1"/>
  <c r="S394" i="1" s="1"/>
  <c r="D395" i="1"/>
  <c r="S395" i="1" s="1"/>
  <c r="D396" i="1"/>
  <c r="S396" i="1" s="1"/>
  <c r="D397" i="1"/>
  <c r="S397" i="1" s="1"/>
  <c r="D398" i="1"/>
  <c r="S398" i="1" s="1"/>
  <c r="D399" i="1"/>
  <c r="S399" i="1" s="1"/>
  <c r="D400" i="1"/>
  <c r="S400" i="1" s="1"/>
  <c r="D401" i="1"/>
  <c r="S401" i="1" s="1"/>
  <c r="D402" i="1"/>
  <c r="S402" i="1" s="1"/>
  <c r="D403" i="1"/>
  <c r="S403" i="1" s="1"/>
  <c r="D404" i="1"/>
  <c r="S404" i="1" s="1"/>
  <c r="D405" i="1"/>
  <c r="S405" i="1" s="1"/>
  <c r="D406" i="1"/>
  <c r="S406" i="1" s="1"/>
  <c r="D407" i="1"/>
  <c r="S407" i="1" s="1"/>
  <c r="D408" i="1"/>
  <c r="S408" i="1" s="1"/>
  <c r="D409" i="1"/>
  <c r="S409" i="1" s="1"/>
  <c r="D410" i="1"/>
  <c r="S410" i="1" s="1"/>
  <c r="D411" i="1"/>
  <c r="S411" i="1" s="1"/>
  <c r="D412" i="1"/>
  <c r="S412" i="1" s="1"/>
  <c r="D413" i="1"/>
  <c r="S413" i="1" s="1"/>
  <c r="F15" i="3" s="1"/>
  <c r="D414" i="1"/>
  <c r="S414" i="1" s="1"/>
  <c r="F16" i="3" s="1"/>
  <c r="D415" i="1"/>
  <c r="S415" i="1" s="1"/>
  <c r="D416" i="1"/>
  <c r="S416" i="1" s="1"/>
  <c r="D417" i="1"/>
  <c r="S417" i="1" s="1"/>
  <c r="D418" i="1"/>
  <c r="S418" i="1" s="1"/>
  <c r="D419" i="1"/>
  <c r="S419" i="1" s="1"/>
  <c r="D420" i="1"/>
  <c r="S420" i="1" s="1"/>
  <c r="D421" i="1"/>
  <c r="S421" i="1" s="1"/>
  <c r="D422" i="1"/>
  <c r="S422" i="1" s="1"/>
  <c r="D423" i="1"/>
  <c r="S423" i="1" s="1"/>
  <c r="D424" i="1"/>
  <c r="S424" i="1" s="1"/>
  <c r="D425" i="1"/>
  <c r="S425" i="1" s="1"/>
  <c r="D426" i="1"/>
  <c r="S426" i="1" s="1"/>
  <c r="F17" i="3" s="1"/>
  <c r="D427" i="1"/>
  <c r="S427" i="1" s="1"/>
  <c r="D428" i="1"/>
  <c r="S428" i="1" s="1"/>
  <c r="D429" i="1"/>
  <c r="S429" i="1" s="1"/>
  <c r="D430" i="1"/>
  <c r="S430" i="1" s="1"/>
  <c r="D431" i="1"/>
  <c r="S431" i="1" s="1"/>
  <c r="D432" i="1"/>
  <c r="S432" i="1" s="1"/>
  <c r="D433" i="1"/>
  <c r="S433" i="1" s="1"/>
  <c r="D434" i="1"/>
  <c r="S434" i="1" s="1"/>
  <c r="D435" i="1"/>
  <c r="S435" i="1" s="1"/>
  <c r="D436" i="1"/>
  <c r="S436" i="1" s="1"/>
  <c r="D437" i="1"/>
  <c r="S437" i="1" s="1"/>
  <c r="F18" i="3" s="1"/>
  <c r="D438" i="1"/>
  <c r="S438" i="1" s="1"/>
  <c r="D439" i="1"/>
  <c r="S439" i="1" s="1"/>
  <c r="D440" i="1"/>
  <c r="S440" i="1" s="1"/>
  <c r="D441" i="1"/>
  <c r="S441" i="1" s="1"/>
  <c r="D442" i="1"/>
  <c r="S442" i="1" s="1"/>
  <c r="D443" i="1"/>
  <c r="S443" i="1" s="1"/>
  <c r="D444" i="1"/>
  <c r="S444" i="1" s="1"/>
  <c r="D445" i="1"/>
  <c r="S445" i="1" s="1"/>
  <c r="D446" i="1"/>
  <c r="S446" i="1" s="1"/>
  <c r="D447" i="1"/>
  <c r="S447" i="1" s="1"/>
  <c r="D448" i="1"/>
  <c r="S448" i="1" s="1"/>
  <c r="D449" i="1"/>
  <c r="S449" i="1" s="1"/>
  <c r="D451" i="1"/>
  <c r="S451" i="1" s="1"/>
  <c r="D452" i="1"/>
  <c r="S452" i="1" s="1"/>
  <c r="D453" i="1"/>
  <c r="S453" i="1" s="1"/>
  <c r="D454" i="1"/>
  <c r="S454" i="1" s="1"/>
  <c r="F19" i="3" s="1"/>
  <c r="D455" i="1"/>
  <c r="S455" i="1" s="1"/>
  <c r="D456" i="1"/>
  <c r="S456" i="1" s="1"/>
  <c r="F20" i="3" s="1"/>
  <c r="D457" i="1"/>
  <c r="S457" i="1" s="1"/>
  <c r="D458" i="1"/>
  <c r="S458" i="1" s="1"/>
  <c r="D459" i="1"/>
  <c r="S459" i="1" s="1"/>
  <c r="D460" i="1"/>
  <c r="S460" i="1" s="1"/>
  <c r="D461" i="1"/>
  <c r="S461" i="1" s="1"/>
  <c r="D462" i="1"/>
  <c r="S462" i="1" s="1"/>
  <c r="D463" i="1"/>
  <c r="S463" i="1" s="1"/>
  <c r="D464" i="1"/>
  <c r="S464" i="1" s="1"/>
  <c r="D465" i="1"/>
  <c r="S465" i="1" s="1"/>
  <c r="D466" i="1"/>
  <c r="S466" i="1" s="1"/>
  <c r="F21" i="3" s="1"/>
  <c r="D467" i="1"/>
  <c r="S467" i="1" s="1"/>
  <c r="D468" i="1"/>
  <c r="S468" i="1" s="1"/>
  <c r="D469" i="1"/>
  <c r="S469" i="1" s="1"/>
  <c r="D470" i="1"/>
  <c r="S470" i="1" s="1"/>
  <c r="F22" i="3" s="1"/>
  <c r="D471" i="1"/>
  <c r="S471" i="1" s="1"/>
  <c r="D472" i="1"/>
  <c r="S472" i="1" s="1"/>
  <c r="D473" i="1"/>
  <c r="S473" i="1" s="1"/>
  <c r="D474" i="1"/>
  <c r="S474" i="1" s="1"/>
  <c r="D475" i="1"/>
  <c r="S475" i="1" s="1"/>
  <c r="F23" i="3" s="1"/>
  <c r="D476" i="1"/>
  <c r="S476" i="1" s="1"/>
  <c r="D477" i="1"/>
  <c r="S477" i="1" s="1"/>
  <c r="D478" i="1"/>
  <c r="S478" i="1" s="1"/>
  <c r="D479" i="1"/>
  <c r="S479" i="1" s="1"/>
  <c r="D480" i="1"/>
  <c r="S480" i="1" s="1"/>
  <c r="D481" i="1"/>
  <c r="S481" i="1" s="1"/>
  <c r="D482" i="1"/>
  <c r="S482" i="1" s="1"/>
  <c r="D483" i="1"/>
  <c r="S483" i="1" s="1"/>
  <c r="D484" i="1"/>
  <c r="S484" i="1" s="1"/>
  <c r="D485" i="1"/>
  <c r="S485" i="1" s="1"/>
  <c r="D486" i="1"/>
  <c r="S486" i="1" s="1"/>
  <c r="D487" i="1"/>
  <c r="S487" i="1" s="1"/>
  <c r="D488" i="1"/>
  <c r="S488" i="1" s="1"/>
  <c r="D489" i="1"/>
  <c r="S489" i="1" s="1"/>
  <c r="F24" i="3" s="1"/>
  <c r="D490" i="1"/>
  <c r="S490" i="1" s="1"/>
  <c r="D491" i="1"/>
  <c r="S491" i="1" s="1"/>
  <c r="D492" i="1"/>
  <c r="S492" i="1" s="1"/>
  <c r="F25" i="3" s="1"/>
  <c r="D493" i="1"/>
  <c r="S493" i="1" s="1"/>
  <c r="D494" i="1"/>
  <c r="S494" i="1" s="1"/>
  <c r="D495" i="1"/>
  <c r="S495" i="1" s="1"/>
  <c r="F26" i="3" s="1"/>
  <c r="D496" i="1"/>
  <c r="S496" i="1" s="1"/>
  <c r="D497" i="1"/>
  <c r="S497" i="1" s="1"/>
  <c r="D498" i="1"/>
  <c r="S498" i="1" s="1"/>
  <c r="D499" i="1"/>
  <c r="S499" i="1" s="1"/>
  <c r="D500" i="1"/>
  <c r="S500" i="1" s="1"/>
  <c r="D501" i="1"/>
  <c r="S501" i="1" s="1"/>
  <c r="D502" i="1"/>
  <c r="S502" i="1" s="1"/>
  <c r="D503" i="1"/>
  <c r="S503" i="1" s="1"/>
  <c r="D504" i="1"/>
  <c r="S504" i="1" s="1"/>
  <c r="D505" i="1"/>
  <c r="S505" i="1" s="1"/>
  <c r="D506" i="1"/>
  <c r="S506" i="1" s="1"/>
  <c r="D507" i="1"/>
  <c r="S507" i="1" s="1"/>
  <c r="D508" i="1"/>
  <c r="S508" i="1" s="1"/>
  <c r="D509" i="1"/>
  <c r="S509" i="1" s="1"/>
  <c r="D510" i="1"/>
  <c r="S510" i="1" s="1"/>
  <c r="D511" i="1"/>
  <c r="S511" i="1" s="1"/>
  <c r="D512" i="1"/>
  <c r="S512" i="1" s="1"/>
  <c r="D513" i="1"/>
  <c r="S513" i="1" s="1"/>
  <c r="D514" i="1"/>
  <c r="S514" i="1" s="1"/>
  <c r="F27" i="3" s="1"/>
  <c r="D515" i="1"/>
  <c r="S515" i="1" s="1"/>
  <c r="D516" i="1"/>
  <c r="S516" i="1" s="1"/>
  <c r="D517" i="1"/>
  <c r="S517" i="1" s="1"/>
  <c r="D518" i="1"/>
  <c r="S518" i="1" s="1"/>
  <c r="D519" i="1"/>
  <c r="S519" i="1" s="1"/>
  <c r="F28" i="3" s="1"/>
  <c r="D520" i="1"/>
  <c r="S520" i="1" s="1"/>
  <c r="D521" i="1"/>
  <c r="S521" i="1" s="1"/>
  <c r="D522" i="1"/>
  <c r="S522" i="1" s="1"/>
  <c r="F29" i="3" s="1"/>
  <c r="D523" i="1"/>
  <c r="S523" i="1" s="1"/>
  <c r="D524" i="1"/>
  <c r="S524" i="1" s="1"/>
  <c r="D525" i="1"/>
  <c r="S525" i="1" s="1"/>
  <c r="D526" i="1"/>
  <c r="S526" i="1" s="1"/>
  <c r="D527" i="1"/>
  <c r="S527" i="1" s="1"/>
  <c r="D528" i="1"/>
  <c r="S528" i="1" s="1"/>
  <c r="D529" i="1"/>
  <c r="S529" i="1" s="1"/>
  <c r="D530" i="1"/>
  <c r="S530" i="1" s="1"/>
  <c r="D531" i="1"/>
  <c r="S531" i="1" s="1"/>
  <c r="D532" i="1"/>
  <c r="S532" i="1" s="1"/>
  <c r="F30" i="3" s="1"/>
  <c r="D533" i="1"/>
  <c r="S533" i="1" s="1"/>
  <c r="D534" i="1"/>
  <c r="S534" i="1" s="1"/>
  <c r="D535" i="1"/>
  <c r="S535" i="1" s="1"/>
  <c r="D536" i="1"/>
  <c r="S536" i="1" s="1"/>
  <c r="D537" i="1"/>
  <c r="S537" i="1" s="1"/>
  <c r="D538" i="1"/>
  <c r="S538" i="1" s="1"/>
  <c r="D539" i="1"/>
  <c r="S539" i="1" s="1"/>
  <c r="D540" i="1"/>
  <c r="S540" i="1" s="1"/>
  <c r="F31" i="3" s="1"/>
  <c r="D541" i="1"/>
  <c r="S541" i="1" s="1"/>
  <c r="D542" i="1"/>
  <c r="S542" i="1" s="1"/>
  <c r="D543" i="1"/>
  <c r="S543" i="1" s="1"/>
  <c r="D544" i="1"/>
  <c r="S544" i="1" s="1"/>
  <c r="D545" i="1"/>
  <c r="S545" i="1" s="1"/>
  <c r="D546" i="1"/>
  <c r="S546" i="1" s="1"/>
  <c r="D547" i="1"/>
  <c r="S547" i="1" s="1"/>
  <c r="D548" i="1"/>
  <c r="S548" i="1" s="1"/>
  <c r="F32" i="3" s="1"/>
  <c r="D549" i="1"/>
  <c r="S549" i="1" s="1"/>
  <c r="D550" i="1"/>
  <c r="S550" i="1" s="1"/>
  <c r="D551" i="1"/>
  <c r="S551" i="1" s="1"/>
  <c r="F33" i="3" s="1"/>
  <c r="D552" i="1"/>
  <c r="S552" i="1" s="1"/>
  <c r="F34" i="3" s="1"/>
  <c r="D553" i="1"/>
  <c r="S553" i="1" s="1"/>
  <c r="D554" i="1"/>
  <c r="S554" i="1" s="1"/>
  <c r="D555" i="1"/>
  <c r="S555" i="1" s="1"/>
  <c r="D556" i="1"/>
  <c r="S556" i="1" s="1"/>
  <c r="D557" i="1"/>
  <c r="S557" i="1" s="1"/>
  <c r="D558" i="1"/>
  <c r="S558" i="1" s="1"/>
  <c r="D559" i="1"/>
  <c r="S559" i="1" s="1"/>
  <c r="D560" i="1"/>
  <c r="S560" i="1" s="1"/>
  <c r="D561" i="1"/>
  <c r="S561" i="1" s="1"/>
  <c r="D562" i="1"/>
  <c r="S562" i="1" s="1"/>
  <c r="D563" i="1"/>
  <c r="S563" i="1" s="1"/>
  <c r="D564" i="1"/>
  <c r="S564" i="1" s="1"/>
  <c r="D565" i="1"/>
  <c r="S565" i="1" s="1"/>
  <c r="D566" i="1"/>
  <c r="S566" i="1" s="1"/>
  <c r="D567" i="1"/>
  <c r="S567" i="1" s="1"/>
  <c r="D568" i="1"/>
  <c r="S568" i="1" s="1"/>
  <c r="D569" i="1"/>
  <c r="S569" i="1" s="1"/>
  <c r="D570" i="1"/>
  <c r="S570" i="1" s="1"/>
  <c r="D571" i="1"/>
  <c r="S571" i="1" s="1"/>
  <c r="D572" i="1"/>
  <c r="S572" i="1" s="1"/>
  <c r="F35" i="3" s="1"/>
  <c r="D573" i="1"/>
  <c r="S573" i="1" s="1"/>
  <c r="F36" i="3" s="1"/>
  <c r="D574" i="1"/>
  <c r="S574" i="1" s="1"/>
  <c r="F37" i="3" s="1"/>
  <c r="D575" i="1"/>
  <c r="S575" i="1" s="1"/>
  <c r="F38" i="3" s="1"/>
  <c r="D576" i="1"/>
  <c r="S576" i="1" s="1"/>
  <c r="D577" i="1"/>
  <c r="S577" i="1" s="1"/>
  <c r="D578" i="1"/>
  <c r="S578" i="1" s="1"/>
  <c r="D579" i="1"/>
  <c r="S579" i="1" s="1"/>
  <c r="D580" i="1"/>
  <c r="S580" i="1" s="1"/>
  <c r="D581" i="1"/>
  <c r="S581" i="1" s="1"/>
  <c r="D582" i="1"/>
  <c r="S582" i="1" s="1"/>
  <c r="D583" i="1"/>
  <c r="S583" i="1" s="1"/>
  <c r="D584" i="1"/>
  <c r="S584" i="1" s="1"/>
  <c r="D585" i="1"/>
  <c r="S585" i="1" s="1"/>
  <c r="D586" i="1"/>
  <c r="S586" i="1" s="1"/>
  <c r="D587" i="1"/>
  <c r="S587" i="1" s="1"/>
  <c r="D588" i="1"/>
  <c r="S588" i="1" s="1"/>
  <c r="D589" i="1"/>
  <c r="S589" i="1" s="1"/>
  <c r="D590" i="1"/>
  <c r="S590" i="1" s="1"/>
  <c r="F39" i="3" s="1"/>
  <c r="D591" i="1"/>
  <c r="S591" i="1" s="1"/>
  <c r="D592" i="1"/>
  <c r="S592" i="1" s="1"/>
  <c r="D593" i="1"/>
  <c r="S593" i="1" s="1"/>
  <c r="F40" i="3" s="1"/>
  <c r="D594" i="1"/>
  <c r="S594" i="1" s="1"/>
  <c r="D595" i="1"/>
  <c r="S595" i="1" s="1"/>
  <c r="F41" i="3" s="1"/>
  <c r="D596" i="1"/>
  <c r="S596" i="1" s="1"/>
  <c r="D597" i="1"/>
  <c r="S597" i="1" s="1"/>
  <c r="D598" i="1"/>
  <c r="S598" i="1" s="1"/>
  <c r="D599" i="1"/>
  <c r="S599" i="1" s="1"/>
  <c r="F42" i="3" s="1"/>
  <c r="D600" i="1"/>
  <c r="S600" i="1" s="1"/>
  <c r="D601" i="1"/>
  <c r="S601" i="1" s="1"/>
  <c r="D602" i="1"/>
  <c r="S602" i="1" s="1"/>
  <c r="D603" i="1"/>
  <c r="S603" i="1" s="1"/>
  <c r="D604" i="1"/>
  <c r="S604" i="1" s="1"/>
  <c r="D605" i="1"/>
  <c r="S605" i="1" s="1"/>
  <c r="D606" i="1"/>
  <c r="S606" i="1" s="1"/>
  <c r="D607" i="1"/>
  <c r="S607" i="1" s="1"/>
  <c r="D608" i="1"/>
  <c r="S608" i="1" s="1"/>
  <c r="D609" i="1"/>
  <c r="S609" i="1" s="1"/>
  <c r="D610" i="1"/>
  <c r="S610" i="1" s="1"/>
  <c r="D611" i="1"/>
  <c r="S611" i="1" s="1"/>
  <c r="D612" i="1"/>
  <c r="S612" i="1" s="1"/>
  <c r="D613" i="1"/>
  <c r="S613" i="1" s="1"/>
  <c r="D614" i="1"/>
  <c r="S614" i="1" s="1"/>
  <c r="D615" i="1"/>
  <c r="S615" i="1" s="1"/>
  <c r="D616" i="1"/>
  <c r="S616" i="1" s="1"/>
  <c r="D617" i="1"/>
  <c r="S617" i="1" s="1"/>
  <c r="D618" i="1"/>
  <c r="S618" i="1" s="1"/>
  <c r="D619" i="1"/>
  <c r="S619" i="1" s="1"/>
  <c r="D620" i="1"/>
  <c r="S620" i="1" s="1"/>
  <c r="D621" i="1"/>
  <c r="S621" i="1" s="1"/>
  <c r="D622" i="1"/>
  <c r="S622" i="1" s="1"/>
  <c r="F43" i="3" s="1"/>
  <c r="D623" i="1"/>
  <c r="S623" i="1" s="1"/>
  <c r="F44" i="3" s="1"/>
  <c r="D624" i="1"/>
  <c r="S624" i="1" s="1"/>
  <c r="D625" i="1"/>
  <c r="S625" i="1" s="1"/>
  <c r="F45" i="3" s="1"/>
  <c r="D626" i="1"/>
  <c r="S626" i="1" s="1"/>
  <c r="D627" i="1"/>
  <c r="S627" i="1" s="1"/>
  <c r="D628" i="1"/>
  <c r="S628" i="1" s="1"/>
  <c r="D629" i="1"/>
  <c r="S629" i="1" s="1"/>
  <c r="D630" i="1"/>
  <c r="S630" i="1" s="1"/>
  <c r="D631" i="1"/>
  <c r="S631" i="1" s="1"/>
  <c r="D632" i="1"/>
  <c r="S632" i="1" s="1"/>
  <c r="D633" i="1"/>
  <c r="S633" i="1" s="1"/>
  <c r="D634" i="1"/>
  <c r="S634" i="1" s="1"/>
  <c r="D635" i="1"/>
  <c r="S635" i="1" s="1"/>
  <c r="F46" i="3" s="1"/>
  <c r="D636" i="1"/>
  <c r="S636" i="1" s="1"/>
  <c r="F47" i="3" s="1"/>
  <c r="D637" i="1"/>
  <c r="S637" i="1" s="1"/>
  <c r="F48" i="3" s="1"/>
  <c r="D638" i="1"/>
  <c r="S638" i="1" s="1"/>
  <c r="D639" i="1"/>
  <c r="S639" i="1" s="1"/>
  <c r="D640" i="1"/>
  <c r="S640" i="1" s="1"/>
  <c r="D641" i="1"/>
  <c r="S641" i="1" s="1"/>
  <c r="D642" i="1"/>
  <c r="S642" i="1" s="1"/>
  <c r="D643" i="1"/>
  <c r="S643" i="1" s="1"/>
  <c r="D644" i="1"/>
  <c r="S644" i="1" s="1"/>
  <c r="D645" i="1"/>
  <c r="S645" i="1" s="1"/>
  <c r="D646" i="1"/>
  <c r="S646" i="1" s="1"/>
  <c r="D647" i="1"/>
  <c r="S647" i="1" s="1"/>
  <c r="D648" i="1"/>
  <c r="S648" i="1" s="1"/>
  <c r="D649" i="1"/>
  <c r="S649" i="1" s="1"/>
  <c r="D650" i="1"/>
  <c r="S650" i="1" s="1"/>
  <c r="D651" i="1"/>
  <c r="S651" i="1" s="1"/>
  <c r="D652" i="1"/>
  <c r="S652" i="1" s="1"/>
  <c r="D653" i="1"/>
  <c r="S653" i="1" s="1"/>
  <c r="F49" i="3" s="1"/>
  <c r="D654" i="1"/>
  <c r="S654" i="1" s="1"/>
  <c r="D655" i="1"/>
  <c r="S655" i="1" s="1"/>
  <c r="D656" i="1"/>
  <c r="S656" i="1" s="1"/>
  <c r="D657" i="1"/>
  <c r="S657" i="1" s="1"/>
  <c r="D658" i="1"/>
  <c r="S658" i="1" s="1"/>
  <c r="D659" i="1"/>
  <c r="S659" i="1" s="1"/>
  <c r="D660" i="1"/>
  <c r="S660" i="1" s="1"/>
  <c r="D661" i="1"/>
  <c r="S661" i="1" s="1"/>
  <c r="D662" i="1"/>
  <c r="S662" i="1" s="1"/>
  <c r="D663" i="1"/>
  <c r="S663" i="1" s="1"/>
  <c r="D664" i="1"/>
  <c r="S664" i="1" s="1"/>
  <c r="D665" i="1"/>
  <c r="S665" i="1" s="1"/>
  <c r="D666" i="1"/>
  <c r="S666" i="1" s="1"/>
  <c r="D667" i="1"/>
  <c r="S667" i="1" s="1"/>
  <c r="D668" i="1"/>
  <c r="S668" i="1" s="1"/>
  <c r="D669" i="1"/>
  <c r="S669" i="1" s="1"/>
  <c r="D670" i="1"/>
  <c r="S670" i="1" s="1"/>
  <c r="D671" i="1"/>
  <c r="S671" i="1" s="1"/>
  <c r="F50" i="3" s="1"/>
  <c r="D672" i="1"/>
  <c r="S672" i="1" s="1"/>
  <c r="F51" i="3" s="1"/>
  <c r="D673" i="1"/>
  <c r="S673" i="1" s="1"/>
  <c r="D674" i="1"/>
  <c r="S674" i="1" s="1"/>
  <c r="F52" i="3" s="1"/>
  <c r="D675" i="1"/>
  <c r="S675" i="1" s="1"/>
  <c r="D676" i="1"/>
  <c r="S676" i="1" s="1"/>
  <c r="D677" i="1"/>
  <c r="S677" i="1" s="1"/>
  <c r="D678" i="1"/>
  <c r="S678" i="1" s="1"/>
  <c r="F53" i="3" s="1"/>
  <c r="D679" i="1"/>
  <c r="S679" i="1" s="1"/>
  <c r="D680" i="1"/>
  <c r="S680" i="1" s="1"/>
  <c r="D681" i="1"/>
  <c r="S681" i="1" s="1"/>
  <c r="D682" i="1"/>
  <c r="S682" i="1" s="1"/>
  <c r="D683" i="1"/>
  <c r="S683" i="1" s="1"/>
  <c r="D684" i="1"/>
  <c r="S684" i="1" s="1"/>
  <c r="D685" i="1"/>
  <c r="S685" i="1" s="1"/>
  <c r="D686" i="1"/>
  <c r="S686" i="1" s="1"/>
  <c r="D687" i="1"/>
  <c r="S687" i="1" s="1"/>
  <c r="D688" i="1"/>
  <c r="S688" i="1" s="1"/>
  <c r="D689" i="1"/>
  <c r="S689" i="1" s="1"/>
  <c r="D690" i="1"/>
  <c r="S690" i="1" s="1"/>
  <c r="D691" i="1"/>
  <c r="S691" i="1" s="1"/>
  <c r="D692" i="1"/>
  <c r="S692" i="1" s="1"/>
  <c r="D693" i="1"/>
  <c r="S693" i="1" s="1"/>
  <c r="D694" i="1"/>
  <c r="S694" i="1" s="1"/>
  <c r="D695" i="1"/>
  <c r="S695" i="1" s="1"/>
  <c r="D696" i="1"/>
  <c r="S696" i="1" s="1"/>
  <c r="F54" i="3" s="1"/>
  <c r="D697" i="1"/>
  <c r="S697" i="1" s="1"/>
  <c r="D698" i="1"/>
  <c r="S698" i="1" s="1"/>
  <c r="D699" i="1"/>
  <c r="S699" i="1" s="1"/>
  <c r="D700" i="1"/>
  <c r="S700" i="1" s="1"/>
  <c r="D701" i="1"/>
  <c r="S701" i="1" s="1"/>
  <c r="D702" i="1"/>
  <c r="S702" i="1" s="1"/>
  <c r="D703" i="1"/>
  <c r="S703" i="1" s="1"/>
  <c r="D704" i="1"/>
  <c r="S704" i="1" s="1"/>
  <c r="F55" i="3" s="1"/>
  <c r="D705" i="1"/>
  <c r="S705" i="1" s="1"/>
  <c r="D706" i="1"/>
  <c r="S706" i="1" s="1"/>
  <c r="F56" i="3" s="1"/>
  <c r="D707" i="1"/>
  <c r="S707" i="1" s="1"/>
  <c r="D708" i="1"/>
  <c r="S708" i="1" s="1"/>
  <c r="D709" i="1"/>
  <c r="S709" i="1" s="1"/>
  <c r="D710" i="1"/>
  <c r="S710" i="1" s="1"/>
  <c r="D711" i="1"/>
  <c r="S711" i="1" s="1"/>
  <c r="D712" i="1"/>
  <c r="S712" i="1" s="1"/>
  <c r="D713" i="1"/>
  <c r="S713" i="1" s="1"/>
  <c r="D714" i="1"/>
  <c r="S714" i="1" s="1"/>
  <c r="D715" i="1"/>
  <c r="S715" i="1" s="1"/>
  <c r="D716" i="1"/>
  <c r="S716" i="1" s="1"/>
  <c r="D717" i="1"/>
  <c r="S717" i="1" s="1"/>
  <c r="F57" i="3" s="1"/>
  <c r="D718" i="1"/>
  <c r="S718" i="1" s="1"/>
  <c r="D719" i="1"/>
  <c r="S719" i="1" s="1"/>
  <c r="D720" i="1"/>
  <c r="S720" i="1" s="1"/>
  <c r="D721" i="1"/>
  <c r="S721" i="1" s="1"/>
  <c r="D722" i="1"/>
  <c r="S722" i="1" s="1"/>
  <c r="D723" i="1"/>
  <c r="S723" i="1" s="1"/>
  <c r="D724" i="1"/>
  <c r="S724" i="1" s="1"/>
  <c r="D725" i="1"/>
  <c r="S725" i="1" s="1"/>
  <c r="D726" i="1"/>
  <c r="S726" i="1" s="1"/>
  <c r="D727" i="1"/>
  <c r="S727" i="1" s="1"/>
  <c r="D728" i="1"/>
  <c r="S728" i="1" s="1"/>
  <c r="D729" i="1"/>
  <c r="S729" i="1" s="1"/>
  <c r="D730" i="1"/>
  <c r="S730" i="1" s="1"/>
  <c r="D731" i="1"/>
  <c r="S731" i="1" s="1"/>
  <c r="D732" i="1"/>
  <c r="S732" i="1" s="1"/>
  <c r="D733" i="1"/>
  <c r="S733" i="1" s="1"/>
  <c r="D734" i="1"/>
  <c r="S734" i="1" s="1"/>
  <c r="D735" i="1"/>
  <c r="S735" i="1" s="1"/>
  <c r="D736" i="1"/>
  <c r="S736" i="1" s="1"/>
  <c r="D737" i="1"/>
  <c r="S737" i="1" s="1"/>
  <c r="D738" i="1"/>
  <c r="S738" i="1" s="1"/>
  <c r="F58" i="3" s="1"/>
  <c r="D739" i="1"/>
  <c r="S739" i="1" s="1"/>
  <c r="D740" i="1"/>
  <c r="S740" i="1" s="1"/>
  <c r="F59" i="3" s="1"/>
  <c r="D741" i="1"/>
  <c r="S741" i="1" s="1"/>
  <c r="D742" i="1"/>
  <c r="S742" i="1" s="1"/>
  <c r="D743" i="1"/>
  <c r="S743" i="1" s="1"/>
  <c r="D744" i="1"/>
  <c r="S744" i="1" s="1"/>
  <c r="D745" i="1"/>
  <c r="S745" i="1" s="1"/>
  <c r="D746" i="1"/>
  <c r="S746" i="1" s="1"/>
  <c r="D747" i="1"/>
  <c r="S747" i="1" s="1"/>
  <c r="D748" i="1"/>
  <c r="S748" i="1" s="1"/>
  <c r="D749" i="1"/>
  <c r="S749" i="1" s="1"/>
  <c r="D750" i="1"/>
  <c r="S750" i="1" s="1"/>
  <c r="D751" i="1"/>
  <c r="S751" i="1" s="1"/>
  <c r="F60" i="3" s="1"/>
  <c r="D752" i="1"/>
  <c r="S752" i="1" s="1"/>
  <c r="D753" i="1"/>
  <c r="S753" i="1" s="1"/>
  <c r="D754" i="1"/>
  <c r="S754" i="1" s="1"/>
  <c r="D755" i="1"/>
  <c r="S755" i="1" s="1"/>
  <c r="D756" i="1"/>
  <c r="S756" i="1" s="1"/>
  <c r="D757" i="1"/>
  <c r="S757" i="1" s="1"/>
  <c r="D758" i="1"/>
  <c r="S758" i="1" s="1"/>
  <c r="D759" i="1"/>
  <c r="S759" i="1" s="1"/>
  <c r="D760" i="1"/>
  <c r="S760" i="1" s="1"/>
  <c r="D761" i="1"/>
  <c r="S761" i="1" s="1"/>
  <c r="D762" i="1"/>
  <c r="S762" i="1" s="1"/>
  <c r="D763" i="1"/>
  <c r="S763" i="1" s="1"/>
  <c r="D764" i="1"/>
  <c r="S764" i="1" s="1"/>
  <c r="D765" i="1"/>
  <c r="S765" i="1" s="1"/>
  <c r="D766" i="1"/>
  <c r="S766" i="1" s="1"/>
  <c r="D767" i="1"/>
  <c r="S767" i="1" s="1"/>
  <c r="D768" i="1"/>
  <c r="S768" i="1" s="1"/>
  <c r="D769" i="1"/>
  <c r="S769" i="1" s="1"/>
  <c r="D770" i="1"/>
  <c r="S770" i="1" s="1"/>
  <c r="D771" i="1"/>
  <c r="S771" i="1" s="1"/>
  <c r="D772" i="1"/>
  <c r="S772" i="1" s="1"/>
  <c r="D773" i="1"/>
  <c r="S773" i="1" s="1"/>
  <c r="D774" i="1"/>
  <c r="S774" i="1" s="1"/>
  <c r="D775" i="1"/>
  <c r="S775" i="1" s="1"/>
  <c r="F61" i="3" s="1"/>
  <c r="D776" i="1"/>
  <c r="S776" i="1" s="1"/>
  <c r="D777" i="1"/>
  <c r="S777" i="1" s="1"/>
  <c r="D778" i="1"/>
  <c r="S778" i="1" s="1"/>
  <c r="D779" i="1"/>
  <c r="S779" i="1" s="1"/>
  <c r="D780" i="1"/>
  <c r="S780" i="1" s="1"/>
  <c r="D781" i="1"/>
  <c r="S781" i="1" s="1"/>
  <c r="D782" i="1"/>
  <c r="S782" i="1" s="1"/>
  <c r="D783" i="1"/>
  <c r="S783" i="1" s="1"/>
  <c r="D784" i="1"/>
  <c r="S784" i="1" s="1"/>
  <c r="D785" i="1"/>
  <c r="S785" i="1" s="1"/>
  <c r="D786" i="1"/>
  <c r="S786" i="1" s="1"/>
  <c r="D787" i="1"/>
  <c r="S787" i="1" s="1"/>
  <c r="F62" i="3" s="1"/>
  <c r="D788" i="1"/>
  <c r="S788" i="1" s="1"/>
  <c r="D789" i="1"/>
  <c r="S789" i="1" s="1"/>
  <c r="D790" i="1"/>
  <c r="S790" i="1" s="1"/>
  <c r="D791" i="1"/>
  <c r="S791" i="1" s="1"/>
  <c r="D792" i="1"/>
  <c r="S792" i="1" s="1"/>
  <c r="D793" i="1"/>
  <c r="S793" i="1" s="1"/>
  <c r="D794" i="1"/>
  <c r="S794" i="1" s="1"/>
  <c r="D795" i="1"/>
  <c r="S795" i="1" s="1"/>
  <c r="D796" i="1"/>
  <c r="S796" i="1" s="1"/>
  <c r="D797" i="1"/>
  <c r="S797" i="1" s="1"/>
  <c r="D798" i="1"/>
  <c r="S798" i="1" s="1"/>
  <c r="D799" i="1"/>
  <c r="S799" i="1" s="1"/>
  <c r="D800" i="1"/>
  <c r="S800" i="1" s="1"/>
  <c r="D801" i="1"/>
  <c r="S801" i="1" s="1"/>
  <c r="D802" i="1"/>
  <c r="S802" i="1" s="1"/>
  <c r="D803" i="1"/>
  <c r="S803" i="1" s="1"/>
  <c r="D804" i="1"/>
  <c r="S804" i="1" s="1"/>
  <c r="D805" i="1"/>
  <c r="S805" i="1" s="1"/>
  <c r="D806" i="1"/>
  <c r="S806" i="1" s="1"/>
  <c r="D807" i="1"/>
  <c r="S807" i="1" s="1"/>
  <c r="D808" i="1"/>
  <c r="S808" i="1" s="1"/>
  <c r="D809" i="1"/>
  <c r="S809" i="1" s="1"/>
  <c r="D810" i="1"/>
  <c r="S810" i="1" s="1"/>
  <c r="D811" i="1"/>
  <c r="S811" i="1" s="1"/>
  <c r="D812" i="1"/>
  <c r="S812" i="1" s="1"/>
  <c r="D813" i="1"/>
  <c r="S813" i="1" s="1"/>
  <c r="D814" i="1"/>
  <c r="S814" i="1" s="1"/>
  <c r="D815" i="1"/>
  <c r="S815" i="1" s="1"/>
  <c r="D816" i="1"/>
  <c r="S816" i="1" s="1"/>
  <c r="D817" i="1"/>
  <c r="S817" i="1" s="1"/>
  <c r="D818" i="1"/>
  <c r="S818" i="1" s="1"/>
  <c r="F63" i="3" s="1"/>
  <c r="D819" i="1"/>
  <c r="S819" i="1" s="1"/>
  <c r="D820" i="1"/>
  <c r="S820" i="1" s="1"/>
  <c r="D821" i="1"/>
  <c r="S821" i="1" s="1"/>
  <c r="D822" i="1"/>
  <c r="S822" i="1" s="1"/>
  <c r="D823" i="1"/>
  <c r="S823" i="1" s="1"/>
  <c r="D824" i="1"/>
  <c r="S824" i="1" s="1"/>
  <c r="D825" i="1"/>
  <c r="S825" i="1" s="1"/>
  <c r="D826" i="1"/>
  <c r="S826" i="1" s="1"/>
  <c r="D827" i="1"/>
  <c r="S827" i="1" s="1"/>
  <c r="D828" i="1"/>
  <c r="S828" i="1" s="1"/>
  <c r="D829" i="1"/>
  <c r="S829" i="1" s="1"/>
  <c r="D830" i="1"/>
  <c r="S830" i="1" s="1"/>
  <c r="D831" i="1"/>
  <c r="S831" i="1" s="1"/>
  <c r="D832" i="1"/>
  <c r="S832" i="1" s="1"/>
  <c r="D833" i="1"/>
  <c r="S833" i="1" s="1"/>
  <c r="D834" i="1"/>
  <c r="S834" i="1" s="1"/>
  <c r="D835" i="1"/>
  <c r="S835" i="1" s="1"/>
  <c r="D836" i="1"/>
  <c r="S836" i="1" s="1"/>
  <c r="D837" i="1"/>
  <c r="S837" i="1" s="1"/>
  <c r="D838" i="1"/>
  <c r="S838" i="1" s="1"/>
  <c r="D839" i="1"/>
  <c r="S839" i="1" s="1"/>
  <c r="D840" i="1"/>
  <c r="S840" i="1" s="1"/>
  <c r="D841" i="1"/>
  <c r="S841" i="1" s="1"/>
  <c r="D842" i="1"/>
  <c r="S842" i="1" s="1"/>
  <c r="D843" i="1"/>
  <c r="S843" i="1" s="1"/>
  <c r="F64" i="3" s="1"/>
  <c r="D844" i="1"/>
  <c r="S844" i="1" s="1"/>
  <c r="D845" i="1"/>
  <c r="S845" i="1" s="1"/>
  <c r="D846" i="1"/>
  <c r="S846" i="1" s="1"/>
  <c r="D847" i="1"/>
  <c r="S847" i="1" s="1"/>
  <c r="D848" i="1"/>
  <c r="S848" i="1" s="1"/>
  <c r="D849" i="1"/>
  <c r="S849" i="1" s="1"/>
  <c r="D850" i="1"/>
  <c r="S850" i="1" s="1"/>
  <c r="D851" i="1"/>
  <c r="S851" i="1" s="1"/>
  <c r="D852" i="1"/>
  <c r="S852" i="1" s="1"/>
  <c r="D853" i="1"/>
  <c r="S853" i="1" s="1"/>
  <c r="D854" i="1"/>
  <c r="S854" i="1" s="1"/>
  <c r="D855" i="1"/>
  <c r="S855" i="1" s="1"/>
  <c r="D856" i="1"/>
  <c r="S856" i="1" s="1"/>
  <c r="D857" i="1"/>
  <c r="S857" i="1" s="1"/>
  <c r="D858" i="1"/>
  <c r="S858" i="1" s="1"/>
  <c r="F65" i="3" s="1"/>
  <c r="D859" i="1"/>
  <c r="S859" i="1" s="1"/>
  <c r="D860" i="1"/>
  <c r="S860" i="1" s="1"/>
  <c r="D861" i="1"/>
  <c r="S861" i="1" s="1"/>
  <c r="D862" i="1"/>
  <c r="S862" i="1" s="1"/>
  <c r="D863" i="1"/>
  <c r="S863" i="1" s="1"/>
  <c r="D864" i="1"/>
  <c r="S864" i="1" s="1"/>
  <c r="D865" i="1"/>
  <c r="S865" i="1" s="1"/>
  <c r="D866" i="1"/>
  <c r="S866" i="1" s="1"/>
  <c r="D867" i="1"/>
  <c r="S867" i="1" s="1"/>
  <c r="D868" i="1"/>
  <c r="S868" i="1" s="1"/>
  <c r="D869" i="1"/>
  <c r="S869" i="1" s="1"/>
  <c r="D870" i="1"/>
  <c r="S870" i="1" s="1"/>
  <c r="D871" i="1"/>
  <c r="S871" i="1" s="1"/>
  <c r="D872" i="1"/>
  <c r="S872" i="1" s="1"/>
  <c r="D873" i="1"/>
  <c r="S873" i="1" s="1"/>
  <c r="D874" i="1"/>
  <c r="S874" i="1" s="1"/>
  <c r="D875" i="1"/>
  <c r="S875" i="1" s="1"/>
  <c r="D876" i="1"/>
  <c r="S876" i="1" s="1"/>
  <c r="F66" i="3" s="1"/>
  <c r="D877" i="1"/>
  <c r="S877" i="1" s="1"/>
  <c r="F67" i="3" s="1"/>
  <c r="D878" i="1"/>
  <c r="S878" i="1" s="1"/>
  <c r="D879" i="1"/>
  <c r="S879" i="1" s="1"/>
  <c r="D880" i="1"/>
  <c r="S880" i="1" s="1"/>
  <c r="D881" i="1"/>
  <c r="S881" i="1" s="1"/>
  <c r="D882" i="1"/>
  <c r="S882" i="1" s="1"/>
  <c r="D883" i="1"/>
  <c r="S883" i="1" s="1"/>
  <c r="F68" i="3" s="1"/>
  <c r="D884" i="1"/>
  <c r="S884" i="1" s="1"/>
  <c r="D885" i="1"/>
  <c r="S885" i="1" s="1"/>
  <c r="D886" i="1"/>
  <c r="S886" i="1" s="1"/>
  <c r="D887" i="1"/>
  <c r="S887" i="1" s="1"/>
  <c r="D888" i="1"/>
  <c r="S888" i="1" s="1"/>
  <c r="D889" i="1"/>
  <c r="S889" i="1" s="1"/>
  <c r="D890" i="1"/>
  <c r="S890" i="1" s="1"/>
  <c r="D891" i="1"/>
  <c r="S891" i="1" s="1"/>
  <c r="D892" i="1"/>
  <c r="S892" i="1" s="1"/>
  <c r="D893" i="1"/>
  <c r="S893" i="1" s="1"/>
  <c r="D894" i="1"/>
  <c r="S894" i="1" s="1"/>
  <c r="D895" i="1"/>
  <c r="S895" i="1" s="1"/>
  <c r="D896" i="1"/>
  <c r="S896" i="1" s="1"/>
  <c r="D897" i="1"/>
  <c r="S897" i="1" s="1"/>
  <c r="F69" i="3" s="1"/>
  <c r="D898" i="1"/>
  <c r="S898" i="1" s="1"/>
  <c r="D899" i="1"/>
  <c r="S899" i="1" s="1"/>
  <c r="D900" i="1"/>
  <c r="S900" i="1" s="1"/>
  <c r="D901" i="1"/>
  <c r="S901" i="1" s="1"/>
  <c r="D902" i="1"/>
  <c r="S902" i="1" s="1"/>
  <c r="D903" i="1"/>
  <c r="S903" i="1" s="1"/>
  <c r="D904" i="1"/>
  <c r="S904" i="1" s="1"/>
  <c r="D905" i="1"/>
  <c r="S905" i="1" s="1"/>
  <c r="D906" i="1"/>
  <c r="S906" i="1" s="1"/>
  <c r="D907" i="1"/>
  <c r="S907" i="1" s="1"/>
  <c r="D908" i="1"/>
  <c r="S908" i="1" s="1"/>
  <c r="D909" i="1"/>
  <c r="S909" i="1" s="1"/>
  <c r="D910" i="1"/>
  <c r="S910" i="1" s="1"/>
  <c r="D911" i="1"/>
  <c r="S911" i="1" s="1"/>
  <c r="D912" i="1"/>
  <c r="S912" i="1" s="1"/>
  <c r="D913" i="1"/>
  <c r="S913" i="1" s="1"/>
  <c r="D914" i="1"/>
  <c r="S914" i="1" s="1"/>
  <c r="D915" i="1"/>
  <c r="S915" i="1" s="1"/>
  <c r="D916" i="1"/>
  <c r="S916" i="1" s="1"/>
  <c r="D917" i="1"/>
  <c r="S917" i="1" s="1"/>
  <c r="D918" i="1"/>
  <c r="S918" i="1" s="1"/>
  <c r="D919" i="1"/>
  <c r="S919" i="1" s="1"/>
  <c r="D920" i="1"/>
  <c r="S920" i="1" s="1"/>
  <c r="D921" i="1"/>
  <c r="S921" i="1" s="1"/>
  <c r="D922" i="1"/>
  <c r="S922" i="1" s="1"/>
  <c r="F70" i="3" s="1"/>
  <c r="D923" i="1"/>
  <c r="S923" i="1" s="1"/>
  <c r="D924" i="1"/>
  <c r="S924" i="1" s="1"/>
  <c r="D925" i="1"/>
  <c r="S925" i="1" s="1"/>
  <c r="D926" i="1"/>
  <c r="S926" i="1" s="1"/>
  <c r="D927" i="1"/>
  <c r="S927" i="1" s="1"/>
  <c r="D928" i="1"/>
  <c r="S928" i="1" s="1"/>
  <c r="D929" i="1"/>
  <c r="S929" i="1" s="1"/>
  <c r="D930" i="1"/>
  <c r="S930" i="1" s="1"/>
  <c r="D931" i="1"/>
  <c r="S931" i="1" s="1"/>
  <c r="F71" i="3" s="1"/>
  <c r="D932" i="1"/>
  <c r="S932" i="1" s="1"/>
  <c r="D933" i="1"/>
  <c r="S933" i="1" s="1"/>
  <c r="D934" i="1"/>
  <c r="S934" i="1" s="1"/>
  <c r="D935" i="1"/>
  <c r="S935" i="1" s="1"/>
  <c r="D936" i="1"/>
  <c r="S936" i="1" s="1"/>
  <c r="D937" i="1"/>
  <c r="S937" i="1" s="1"/>
  <c r="D938" i="1"/>
  <c r="S938" i="1" s="1"/>
  <c r="D939" i="1"/>
  <c r="S939" i="1" s="1"/>
  <c r="D940" i="1"/>
  <c r="S940" i="1" s="1"/>
  <c r="D941" i="1"/>
  <c r="S941" i="1" s="1"/>
  <c r="D942" i="1"/>
  <c r="S942" i="1" s="1"/>
  <c r="D943" i="1"/>
  <c r="S943" i="1" s="1"/>
  <c r="D944" i="1"/>
  <c r="S944" i="1" s="1"/>
  <c r="D945" i="1"/>
  <c r="S945" i="1" s="1"/>
  <c r="D946" i="1"/>
  <c r="S946" i="1" s="1"/>
  <c r="D947" i="1"/>
  <c r="S947" i="1" s="1"/>
  <c r="D948" i="1"/>
  <c r="S948" i="1" s="1"/>
  <c r="D949" i="1"/>
  <c r="S949" i="1" s="1"/>
  <c r="D950" i="1"/>
  <c r="S950" i="1" s="1"/>
  <c r="D951" i="1"/>
  <c r="S951" i="1" s="1"/>
  <c r="D952" i="1"/>
  <c r="S952" i="1" s="1"/>
  <c r="D953" i="1"/>
  <c r="S953" i="1" s="1"/>
  <c r="D954" i="1"/>
  <c r="S954" i="1" s="1"/>
  <c r="D955" i="1"/>
  <c r="S955" i="1" s="1"/>
  <c r="D956" i="1"/>
  <c r="S956" i="1" s="1"/>
  <c r="D957" i="1"/>
  <c r="S957" i="1" s="1"/>
  <c r="D958" i="1"/>
  <c r="S958" i="1" s="1"/>
  <c r="D959" i="1"/>
  <c r="S959" i="1" s="1"/>
  <c r="D960" i="1"/>
  <c r="S960" i="1" s="1"/>
  <c r="D961" i="1"/>
  <c r="S961" i="1" s="1"/>
  <c r="D962" i="1"/>
  <c r="S962" i="1" s="1"/>
  <c r="D963" i="1"/>
  <c r="S963" i="1" s="1"/>
  <c r="D964" i="1"/>
  <c r="S964" i="1" s="1"/>
  <c r="D965" i="1"/>
  <c r="S965" i="1" s="1"/>
  <c r="D966" i="1"/>
  <c r="S966" i="1" s="1"/>
  <c r="D967" i="1"/>
  <c r="S967" i="1" s="1"/>
  <c r="D968" i="1"/>
  <c r="S968" i="1" s="1"/>
  <c r="D969" i="1"/>
  <c r="S969" i="1" s="1"/>
  <c r="F72" i="3" s="1"/>
  <c r="D970" i="1"/>
  <c r="S970" i="1" s="1"/>
  <c r="D971" i="1"/>
  <c r="S971" i="1" s="1"/>
  <c r="D972" i="1"/>
  <c r="S972" i="1" s="1"/>
  <c r="D973" i="1"/>
  <c r="S973" i="1" s="1"/>
  <c r="D974" i="1"/>
  <c r="S974" i="1" s="1"/>
  <c r="D975" i="1"/>
  <c r="S975" i="1" s="1"/>
  <c r="F73" i="3" s="1"/>
  <c r="D976" i="1"/>
  <c r="S976" i="1" s="1"/>
  <c r="D977" i="1"/>
  <c r="S977" i="1" s="1"/>
  <c r="D978" i="1"/>
  <c r="S978" i="1" s="1"/>
  <c r="D979" i="1"/>
  <c r="S979" i="1" s="1"/>
  <c r="D980" i="1"/>
  <c r="S980" i="1" s="1"/>
  <c r="D981" i="1"/>
  <c r="S981" i="1" s="1"/>
  <c r="D982" i="1"/>
  <c r="S982" i="1" s="1"/>
  <c r="D983" i="1"/>
  <c r="S983" i="1" s="1"/>
  <c r="D984" i="1"/>
  <c r="S984" i="1" s="1"/>
  <c r="D985" i="1"/>
  <c r="S985" i="1" s="1"/>
  <c r="D986" i="1"/>
  <c r="S986" i="1" s="1"/>
  <c r="D987" i="1"/>
  <c r="S987" i="1" s="1"/>
  <c r="D988" i="1"/>
  <c r="S988" i="1" s="1"/>
  <c r="D989" i="1"/>
  <c r="S989" i="1" s="1"/>
  <c r="D990" i="1"/>
  <c r="S990" i="1" s="1"/>
  <c r="D991" i="1"/>
  <c r="S991" i="1" s="1"/>
  <c r="D992" i="1"/>
  <c r="S992" i="1" s="1"/>
  <c r="D993" i="1"/>
  <c r="S993" i="1" s="1"/>
  <c r="D994" i="1"/>
  <c r="S994" i="1" s="1"/>
  <c r="D995" i="1"/>
  <c r="S995" i="1" s="1"/>
  <c r="D996" i="1"/>
  <c r="S996" i="1" s="1"/>
  <c r="D997" i="1"/>
  <c r="S997" i="1" s="1"/>
  <c r="D998" i="1"/>
  <c r="S998" i="1" s="1"/>
  <c r="D999" i="1"/>
  <c r="S999" i="1" s="1"/>
  <c r="D1000" i="1"/>
  <c r="S1000" i="1" s="1"/>
  <c r="D1001" i="1"/>
  <c r="S1001" i="1" s="1"/>
  <c r="D1002" i="1"/>
  <c r="S1002" i="1" s="1"/>
  <c r="D1003" i="1"/>
  <c r="S1003" i="1" s="1"/>
  <c r="D1004" i="1"/>
  <c r="S1004" i="1" s="1"/>
  <c r="D1005" i="1"/>
  <c r="S1005" i="1" s="1"/>
  <c r="D1006" i="1"/>
  <c r="S1006" i="1" s="1"/>
  <c r="D1007" i="1"/>
  <c r="S1007" i="1" s="1"/>
  <c r="F74" i="3" s="1"/>
  <c r="D1008" i="1"/>
  <c r="S1008" i="1" s="1"/>
  <c r="D1009" i="1"/>
  <c r="S1009" i="1" s="1"/>
  <c r="D1010" i="1"/>
  <c r="S1010" i="1" s="1"/>
  <c r="D1011" i="1"/>
  <c r="S1011" i="1" s="1"/>
  <c r="D1012" i="1"/>
  <c r="S1012" i="1" s="1"/>
  <c r="F75" i="3" s="1"/>
  <c r="D1013" i="1"/>
  <c r="S1013" i="1" s="1"/>
  <c r="D1014" i="1"/>
  <c r="S1014" i="1" s="1"/>
  <c r="D1015" i="1"/>
  <c r="S1015" i="1" s="1"/>
  <c r="D1016" i="1"/>
  <c r="S1016" i="1" s="1"/>
  <c r="D1017" i="1"/>
  <c r="S1017" i="1" s="1"/>
  <c r="D1018" i="1"/>
  <c r="S1018" i="1" s="1"/>
  <c r="D1019" i="1"/>
  <c r="S1019" i="1" s="1"/>
  <c r="D1020" i="1"/>
  <c r="S1020" i="1" s="1"/>
  <c r="D1021" i="1"/>
  <c r="S1021" i="1" s="1"/>
  <c r="D1022" i="1"/>
  <c r="S1022" i="1" s="1"/>
  <c r="D1023" i="1"/>
  <c r="S1023" i="1" s="1"/>
  <c r="D1024" i="1"/>
  <c r="S1024" i="1" s="1"/>
  <c r="D1025" i="1"/>
  <c r="S1025" i="1" s="1"/>
  <c r="F76" i="3" s="1"/>
  <c r="D1026" i="1"/>
  <c r="S1026" i="1" s="1"/>
  <c r="D1027" i="1"/>
  <c r="S1027" i="1" s="1"/>
  <c r="D1028" i="1"/>
  <c r="S1028" i="1" s="1"/>
  <c r="D1029" i="1"/>
  <c r="S1029" i="1" s="1"/>
  <c r="D1030" i="1"/>
  <c r="S1030" i="1" s="1"/>
  <c r="D1031" i="1"/>
  <c r="S1031" i="1" s="1"/>
  <c r="D1032" i="1"/>
  <c r="S1032" i="1" s="1"/>
  <c r="D1033" i="1"/>
  <c r="S1033" i="1" s="1"/>
  <c r="D1034" i="1"/>
  <c r="S1034" i="1" s="1"/>
  <c r="F77" i="3" s="1"/>
  <c r="D1035" i="1"/>
  <c r="S1035" i="1" s="1"/>
  <c r="D1036" i="1"/>
  <c r="S1036" i="1" s="1"/>
  <c r="D1037" i="1"/>
  <c r="S1037" i="1" s="1"/>
  <c r="D1038" i="1"/>
  <c r="S1038" i="1" s="1"/>
  <c r="D1039" i="1"/>
  <c r="S1039" i="1" s="1"/>
  <c r="D1040" i="1"/>
  <c r="S1040" i="1" s="1"/>
  <c r="D1041" i="1"/>
  <c r="S1041" i="1" s="1"/>
  <c r="D1042" i="1"/>
  <c r="S1042" i="1" s="1"/>
  <c r="D1043" i="1"/>
  <c r="S1043" i="1" s="1"/>
  <c r="D1044" i="1"/>
  <c r="S1044" i="1" s="1"/>
  <c r="D1045" i="1"/>
  <c r="S1045" i="1" s="1"/>
  <c r="D1046" i="1"/>
  <c r="S1046" i="1" s="1"/>
  <c r="D1047" i="1"/>
  <c r="S1047" i="1" s="1"/>
  <c r="D1048" i="1"/>
  <c r="S1048" i="1" s="1"/>
  <c r="D1049" i="1"/>
  <c r="S1049" i="1" s="1"/>
  <c r="D1050" i="1"/>
  <c r="S1050" i="1" s="1"/>
  <c r="D1051" i="1"/>
  <c r="S1051" i="1" s="1"/>
  <c r="D1052" i="1"/>
  <c r="S1052" i="1" s="1"/>
  <c r="D1053" i="1"/>
  <c r="S1053" i="1" s="1"/>
  <c r="D1054" i="1"/>
  <c r="S1054" i="1" s="1"/>
  <c r="D1055" i="1"/>
  <c r="S1055" i="1" s="1"/>
  <c r="D1056" i="1"/>
  <c r="S1056" i="1" s="1"/>
  <c r="D1057" i="1"/>
  <c r="S1057" i="1" s="1"/>
  <c r="D1058" i="1"/>
  <c r="S1058" i="1" s="1"/>
  <c r="D1059" i="1"/>
  <c r="S1059" i="1" s="1"/>
  <c r="D1060" i="1"/>
  <c r="S1060" i="1" s="1"/>
  <c r="D1061" i="1"/>
  <c r="S1061" i="1" s="1"/>
  <c r="D1062" i="1"/>
  <c r="S1062" i="1" s="1"/>
  <c r="D1063" i="1"/>
  <c r="S1063" i="1" s="1"/>
  <c r="D1064" i="1"/>
  <c r="S1064" i="1" s="1"/>
  <c r="D1065" i="1"/>
  <c r="S1065" i="1" s="1"/>
  <c r="D1066" i="1"/>
  <c r="S1066" i="1" s="1"/>
  <c r="D1067" i="1"/>
  <c r="S1067" i="1" s="1"/>
  <c r="D1068" i="1"/>
  <c r="S1068" i="1" s="1"/>
  <c r="D1069" i="1"/>
  <c r="S1069" i="1" s="1"/>
  <c r="D1070" i="1"/>
  <c r="S1070" i="1" s="1"/>
  <c r="D1071" i="1"/>
  <c r="S1071" i="1" s="1"/>
  <c r="F78" i="3" s="1"/>
  <c r="D1072" i="1"/>
  <c r="S1072" i="1" s="1"/>
  <c r="D1073" i="1"/>
  <c r="S1073" i="1" s="1"/>
  <c r="D1074" i="1"/>
  <c r="S1074" i="1" s="1"/>
  <c r="D1075" i="1"/>
  <c r="S1075" i="1" s="1"/>
  <c r="D1076" i="1"/>
  <c r="S1076" i="1" s="1"/>
  <c r="D1077" i="1"/>
  <c r="S1077" i="1" s="1"/>
  <c r="D1078" i="1"/>
  <c r="S1078" i="1" s="1"/>
  <c r="D1079" i="1"/>
  <c r="S1079" i="1" s="1"/>
  <c r="D1080" i="1"/>
  <c r="S1080" i="1" s="1"/>
  <c r="D1081" i="1"/>
  <c r="S1081" i="1" s="1"/>
  <c r="D1082" i="1"/>
  <c r="S1082" i="1" s="1"/>
  <c r="D1083" i="1"/>
  <c r="S1083" i="1" s="1"/>
  <c r="D1084" i="1"/>
  <c r="S1084" i="1" s="1"/>
  <c r="D1085" i="1"/>
  <c r="S1085" i="1" s="1"/>
  <c r="D1086" i="1"/>
  <c r="S1086" i="1" s="1"/>
  <c r="D1087" i="1"/>
  <c r="S1087" i="1" s="1"/>
  <c r="D1088" i="1"/>
  <c r="S1088" i="1" s="1"/>
  <c r="F79" i="3" s="1"/>
  <c r="D1089" i="1"/>
  <c r="S1089" i="1" s="1"/>
  <c r="F80" i="3" s="1"/>
  <c r="D1090" i="1"/>
  <c r="S1090" i="1" s="1"/>
  <c r="D1091" i="1"/>
  <c r="S1091" i="1" s="1"/>
  <c r="F81" i="3" s="1"/>
  <c r="D1092" i="1"/>
  <c r="S1092" i="1" s="1"/>
  <c r="D1093" i="1"/>
  <c r="S1093" i="1" s="1"/>
  <c r="D1094" i="1"/>
  <c r="S1094" i="1" s="1"/>
  <c r="D1095" i="1"/>
  <c r="S1095" i="1" s="1"/>
  <c r="D1096" i="1"/>
  <c r="S1096" i="1" s="1"/>
  <c r="D1097" i="1"/>
  <c r="S1097" i="1" s="1"/>
  <c r="D1098" i="1"/>
  <c r="S1098" i="1" s="1"/>
  <c r="D1099" i="1"/>
  <c r="S1099" i="1" s="1"/>
  <c r="D1100" i="1"/>
  <c r="S1100" i="1" s="1"/>
  <c r="D1101" i="1"/>
  <c r="S1101" i="1" s="1"/>
  <c r="D1102" i="1"/>
  <c r="S1102" i="1" s="1"/>
  <c r="D1103" i="1"/>
  <c r="S1103" i="1" s="1"/>
  <c r="D1105" i="1"/>
  <c r="S1105" i="1" s="1"/>
  <c r="D1106" i="1"/>
  <c r="S1106" i="1" s="1"/>
  <c r="D1107" i="1"/>
  <c r="S1107" i="1" s="1"/>
  <c r="D1108" i="1"/>
  <c r="S1108" i="1" s="1"/>
  <c r="D1109" i="1"/>
  <c r="S1109" i="1" s="1"/>
  <c r="D1110" i="1"/>
  <c r="S1110" i="1" s="1"/>
  <c r="D1111" i="1"/>
  <c r="S1111" i="1" s="1"/>
  <c r="D1112" i="1"/>
  <c r="S1112" i="1" s="1"/>
  <c r="D1113" i="1"/>
  <c r="S1113" i="1" s="1"/>
  <c r="D1114" i="1"/>
  <c r="S1114" i="1" s="1"/>
  <c r="D1115" i="1"/>
  <c r="S1115" i="1" s="1"/>
  <c r="D1116" i="1"/>
  <c r="S1116" i="1" s="1"/>
  <c r="D1117" i="1"/>
  <c r="S1117" i="1" s="1"/>
  <c r="D1118" i="1"/>
  <c r="S1118" i="1" s="1"/>
  <c r="D1119" i="1"/>
  <c r="S1119" i="1" s="1"/>
  <c r="D1120" i="1"/>
  <c r="S1120" i="1" s="1"/>
  <c r="D1121" i="1"/>
  <c r="S1121" i="1" s="1"/>
  <c r="D1122" i="1"/>
  <c r="S1122" i="1" s="1"/>
  <c r="D1123" i="1"/>
  <c r="S1123" i="1" s="1"/>
  <c r="F83" i="3" s="1"/>
  <c r="D1124" i="1"/>
  <c r="S1124" i="1" s="1"/>
  <c r="F84" i="3" s="1"/>
  <c r="D1125" i="1"/>
  <c r="S1125" i="1" s="1"/>
  <c r="D1126" i="1"/>
  <c r="S1126" i="1" s="1"/>
  <c r="D1127" i="1"/>
  <c r="S1127" i="1" s="1"/>
  <c r="D1128" i="1"/>
  <c r="S1128" i="1" s="1"/>
  <c r="D1129" i="1"/>
  <c r="S1129" i="1" s="1"/>
  <c r="D1130" i="1"/>
  <c r="S1130" i="1" s="1"/>
  <c r="D1131" i="1"/>
  <c r="S1131" i="1" s="1"/>
  <c r="D1132" i="1"/>
  <c r="S1132" i="1" s="1"/>
  <c r="D1133" i="1"/>
  <c r="S1133" i="1" s="1"/>
  <c r="D1134" i="1"/>
  <c r="S1134" i="1" s="1"/>
  <c r="D1135" i="1"/>
  <c r="S1135" i="1" s="1"/>
  <c r="D1136" i="1"/>
  <c r="S1136" i="1" s="1"/>
  <c r="D1137" i="1"/>
  <c r="S1137" i="1" s="1"/>
  <c r="D1138" i="1"/>
  <c r="S1138" i="1" s="1"/>
  <c r="F85" i="3" s="1"/>
  <c r="D1139" i="1"/>
  <c r="S1139" i="1" s="1"/>
  <c r="D1140" i="1"/>
  <c r="S1140" i="1" s="1"/>
  <c r="D1141" i="1"/>
  <c r="S1141" i="1" s="1"/>
  <c r="D1142" i="1"/>
  <c r="S1142" i="1" s="1"/>
  <c r="D1143" i="1"/>
  <c r="S1143" i="1" s="1"/>
  <c r="F86" i="3" s="1"/>
  <c r="D1144" i="1"/>
  <c r="S1144" i="1" s="1"/>
  <c r="D1145" i="1"/>
  <c r="S1145" i="1" s="1"/>
  <c r="F87" i="3" s="1"/>
  <c r="D1146" i="1"/>
  <c r="S1146" i="1" s="1"/>
  <c r="D1147" i="1"/>
  <c r="S1147" i="1" s="1"/>
  <c r="D1148" i="1"/>
  <c r="S1148" i="1" s="1"/>
  <c r="D1149" i="1"/>
  <c r="S1149" i="1" s="1"/>
  <c r="D1150" i="1"/>
  <c r="S1150" i="1" s="1"/>
  <c r="F88" i="3" s="1"/>
  <c r="D1151" i="1"/>
  <c r="S1151" i="1" s="1"/>
  <c r="F89" i="3" s="1"/>
  <c r="D1152" i="1"/>
  <c r="S1152" i="1" s="1"/>
  <c r="F90" i="3" s="1"/>
  <c r="D1153" i="1"/>
  <c r="S1153" i="1" s="1"/>
  <c r="D1154" i="1"/>
  <c r="S1154" i="1" s="1"/>
  <c r="D1155" i="1"/>
  <c r="S1155" i="1" s="1"/>
  <c r="F91" i="3" s="1"/>
  <c r="D1156" i="1"/>
  <c r="S1156" i="1" s="1"/>
  <c r="D1157" i="1"/>
  <c r="S1157" i="1" s="1"/>
  <c r="D1158" i="1"/>
  <c r="S1158" i="1" s="1"/>
  <c r="F92" i="3" s="1"/>
  <c r="D1159" i="1"/>
  <c r="S1159" i="1" s="1"/>
  <c r="D1160" i="1"/>
  <c r="S1160" i="1" s="1"/>
  <c r="F93" i="3" s="1"/>
  <c r="D1161" i="1"/>
  <c r="S1161" i="1" s="1"/>
  <c r="D1162" i="1"/>
  <c r="S1162" i="1" s="1"/>
  <c r="D1163" i="1"/>
  <c r="S1163" i="1" s="1"/>
  <c r="D1164" i="1"/>
  <c r="S1164" i="1" s="1"/>
  <c r="D1165" i="1"/>
  <c r="S1165" i="1" s="1"/>
  <c r="D1166" i="1"/>
  <c r="S1166" i="1" s="1"/>
  <c r="D1167" i="1"/>
  <c r="S1167" i="1" s="1"/>
  <c r="D1168" i="1"/>
  <c r="S1168" i="1" s="1"/>
  <c r="D1169" i="1"/>
  <c r="S1169" i="1" s="1"/>
  <c r="D1170" i="1"/>
  <c r="S1170" i="1" s="1"/>
  <c r="D1171" i="1"/>
  <c r="S1171" i="1" s="1"/>
  <c r="D1172" i="1"/>
  <c r="S1172" i="1" s="1"/>
  <c r="D450" i="1"/>
  <c r="S450" i="1" s="1"/>
  <c r="G8" i="2" l="1"/>
  <c r="B8" i="2" s="1"/>
  <c r="G24" i="2"/>
  <c r="B24" i="2" s="1"/>
  <c r="G40" i="2"/>
  <c r="B40" i="2" s="1"/>
  <c r="G38" i="2"/>
  <c r="B38" i="2" s="1"/>
  <c r="G22" i="2"/>
  <c r="B22" i="2" s="1"/>
  <c r="G6" i="2"/>
  <c r="B6" i="2" s="1"/>
  <c r="G53" i="2"/>
  <c r="B53" i="2" s="1"/>
  <c r="G37" i="2"/>
  <c r="B37" i="2" s="1"/>
  <c r="G21" i="2"/>
  <c r="B21" i="2" s="1"/>
  <c r="G5" i="2"/>
  <c r="B5" i="2" s="1"/>
  <c r="G51" i="2"/>
  <c r="B51" i="2" s="1"/>
  <c r="G35" i="2"/>
  <c r="B35" i="2" s="1"/>
  <c r="G19" i="2"/>
  <c r="B19" i="2" s="1"/>
  <c r="G3" i="2"/>
  <c r="B3" i="2" s="1"/>
  <c r="G50" i="2"/>
  <c r="B50" i="2" s="1"/>
  <c r="G34" i="2"/>
  <c r="B34" i="2" s="1"/>
  <c r="G18" i="2"/>
  <c r="B18" i="2" s="1"/>
  <c r="G31" i="2"/>
  <c r="B31" i="2" s="1"/>
  <c r="G15" i="2"/>
  <c r="B15" i="2" s="1"/>
  <c r="G47" i="2"/>
  <c r="B47" i="2" s="1"/>
  <c r="G44" i="2"/>
  <c r="B44" i="2" s="1"/>
  <c r="G28" i="2"/>
  <c r="B28" i="2" s="1"/>
  <c r="G12" i="2"/>
  <c r="B12" i="2" s="1"/>
  <c r="G2" i="2"/>
  <c r="B2" i="2" s="1"/>
  <c r="G41" i="2"/>
  <c r="B41" i="2" s="1"/>
  <c r="G25" i="2"/>
  <c r="B25" i="2" s="1"/>
  <c r="G9" i="2"/>
  <c r="B9" i="2" s="1"/>
</calcChain>
</file>

<file path=xl/sharedStrings.xml><?xml version="1.0" encoding="utf-8"?>
<sst xmlns="http://schemas.openxmlformats.org/spreadsheetml/2006/main" count="11811" uniqueCount="281">
  <si>
    <t>Titre</t>
  </si>
  <si>
    <t>Editeur</t>
  </si>
  <si>
    <t>Tome</t>
  </si>
  <si>
    <t>Genre 1</t>
  </si>
  <si>
    <t>Genre 2</t>
  </si>
  <si>
    <t>Prix achat</t>
  </si>
  <si>
    <t>Prix neuf actuel</t>
  </si>
  <si>
    <t>Format</t>
  </si>
  <si>
    <t>One Piece</t>
  </si>
  <si>
    <t>Shonen</t>
  </si>
  <si>
    <t>Aventure</t>
  </si>
  <si>
    <t>Action</t>
  </si>
  <si>
    <t>Fantasy</t>
  </si>
  <si>
    <t>Standard</t>
  </si>
  <si>
    <t>Eichiro Oda</t>
  </si>
  <si>
    <t>Glénat</t>
  </si>
  <si>
    <t>Kenshin Le Vagabond</t>
  </si>
  <si>
    <t>France Loisirs</t>
  </si>
  <si>
    <t>Drame</t>
  </si>
  <si>
    <t>Pirate</t>
  </si>
  <si>
    <t>Samourai</t>
  </si>
  <si>
    <t>Double</t>
  </si>
  <si>
    <t>Nobuhiro Watsuki</t>
  </si>
  <si>
    <t>Histoire</t>
  </si>
  <si>
    <t>Indisponible</t>
  </si>
  <si>
    <t>Prix revente</t>
  </si>
  <si>
    <t>Fairy Tail</t>
  </si>
  <si>
    <t>Pika</t>
  </si>
  <si>
    <t>Magie</t>
  </si>
  <si>
    <t>Hiro Mashima</t>
  </si>
  <si>
    <t>Soul Eater</t>
  </si>
  <si>
    <t>Kurokawa</t>
  </si>
  <si>
    <t>Ecole</t>
  </si>
  <si>
    <t>Atsushi Okubo</t>
  </si>
  <si>
    <t>Dragon Ball</t>
  </si>
  <si>
    <t>Hachette</t>
  </si>
  <si>
    <t>Comedy</t>
  </si>
  <si>
    <t>Arts Martiaux</t>
  </si>
  <si>
    <t>Comédie</t>
  </si>
  <si>
    <t>Grand</t>
  </si>
  <si>
    <t>Akira Toriyama</t>
  </si>
  <si>
    <t>Gannibal</t>
  </si>
  <si>
    <t>Meian</t>
  </si>
  <si>
    <t>Seinen</t>
  </si>
  <si>
    <t>Horreur</t>
  </si>
  <si>
    <t>Suspense</t>
  </si>
  <si>
    <t>Detective</t>
  </si>
  <si>
    <t>Masaki Ninomiya</t>
  </si>
  <si>
    <t>Tower of God</t>
  </si>
  <si>
    <t>Ototo</t>
  </si>
  <si>
    <t>SIU</t>
  </si>
  <si>
    <t>Holyland</t>
  </si>
  <si>
    <t>Vega Dupuis</t>
  </si>
  <si>
    <t>Drama</t>
  </si>
  <si>
    <t>Furyo</t>
  </si>
  <si>
    <t>Kouji Mori</t>
  </si>
  <si>
    <t>My Hero Academia</t>
  </si>
  <si>
    <t>Ki-oon</t>
  </si>
  <si>
    <t>Super Heros</t>
  </si>
  <si>
    <t>Kohei Horikoshi</t>
  </si>
  <si>
    <t>One Punch Man</t>
  </si>
  <si>
    <t>Auteur 1</t>
  </si>
  <si>
    <t>Auteur 2</t>
  </si>
  <si>
    <t>One</t>
  </si>
  <si>
    <t>Yusuke Murata</t>
  </si>
  <si>
    <t>Scum's Wish</t>
  </si>
  <si>
    <t>Noeve Grafx</t>
  </si>
  <si>
    <t>Romance</t>
  </si>
  <si>
    <t>Mengo Yokoyari</t>
  </si>
  <si>
    <t>Tranche de vie</t>
  </si>
  <si>
    <t>Les Liens du sang</t>
  </si>
  <si>
    <t>Famille</t>
  </si>
  <si>
    <t>Shuzo Oshimi</t>
  </si>
  <si>
    <t>Psychologique</t>
  </si>
  <si>
    <t>Kingdom</t>
  </si>
  <si>
    <t>Guerre</t>
  </si>
  <si>
    <t>Militaire</t>
  </si>
  <si>
    <t>Yasuhisa Hara</t>
  </si>
  <si>
    <t>Boken Shonen : Rêve d'enfance</t>
  </si>
  <si>
    <t>Nobi Nobi</t>
  </si>
  <si>
    <t>Moyen</t>
  </si>
  <si>
    <t>Mitsuru Adachi</t>
  </si>
  <si>
    <t>Social</t>
  </si>
  <si>
    <t>Dead Dead Demon's Dededede Destruction</t>
  </si>
  <si>
    <t>Kana</t>
  </si>
  <si>
    <t>Science Fiction</t>
  </si>
  <si>
    <t>Jeunesse</t>
  </si>
  <si>
    <t xml:space="preserve"> Inio Asano</t>
  </si>
  <si>
    <t>Blue Lock</t>
  </si>
  <si>
    <t>Sport</t>
  </si>
  <si>
    <t>Muneyuki Kaneshiro</t>
  </si>
  <si>
    <t>Yusuke Nomura</t>
  </si>
  <si>
    <t>To Your Eternity</t>
  </si>
  <si>
    <t>Genre 4</t>
  </si>
  <si>
    <t>Yoshitoki Oima</t>
  </si>
  <si>
    <t>Choujin X</t>
  </si>
  <si>
    <t>Surnaturel</t>
  </si>
  <si>
    <t>Sui Ishida</t>
  </si>
  <si>
    <t>Satan 666</t>
  </si>
  <si>
    <t>Seishi Kishimoto</t>
  </si>
  <si>
    <t>Welcome to the Ballroom</t>
  </si>
  <si>
    <t>Danse</t>
  </si>
  <si>
    <t>Tomo Takeuchi</t>
  </si>
  <si>
    <t>Fragments d'elles</t>
  </si>
  <si>
    <t>Mag Hsu</t>
  </si>
  <si>
    <t>Nao Emoto</t>
  </si>
  <si>
    <t>The Quintessential Quintuplets</t>
  </si>
  <si>
    <t>Negi Haruba</t>
  </si>
  <si>
    <t>Horimiya</t>
  </si>
  <si>
    <t>Hero</t>
  </si>
  <si>
    <t>Daisuke Hagiwara</t>
  </si>
  <si>
    <t>Beck</t>
  </si>
  <si>
    <t>Delcourt Tonkam</t>
  </si>
  <si>
    <t>Musique</t>
  </si>
  <si>
    <t>Harold Sakuishi</t>
  </si>
  <si>
    <t>Dr Stone</t>
  </si>
  <si>
    <t>Survie</t>
  </si>
  <si>
    <t>Science</t>
  </si>
  <si>
    <t>Riichiro Inagaki</t>
  </si>
  <si>
    <t>Boichi</t>
  </si>
  <si>
    <t>Eden</t>
  </si>
  <si>
    <t>Panini</t>
  </si>
  <si>
    <t>Perfect</t>
  </si>
  <si>
    <t>Hiroki Endo</t>
  </si>
  <si>
    <t>Insomniaques</t>
  </si>
  <si>
    <t>Soleil</t>
  </si>
  <si>
    <t>Ojiro Makoto</t>
  </si>
  <si>
    <t>Le Bateau de Thésée</t>
  </si>
  <si>
    <t>Mystère</t>
  </si>
  <si>
    <t>Toshiya Higashimoto</t>
  </si>
  <si>
    <t>Chobits</t>
  </si>
  <si>
    <t>Clamp</t>
  </si>
  <si>
    <t>Valkyrie Apocalypse</t>
  </si>
  <si>
    <t>Mythology</t>
  </si>
  <si>
    <t>Takumi Fukui</t>
  </si>
  <si>
    <t>Shinya Umemura</t>
  </si>
  <si>
    <t>Parasites Amoureux</t>
  </si>
  <si>
    <t>Sugaru Miaki</t>
  </si>
  <si>
    <t>Yuki Hotate</t>
  </si>
  <si>
    <t>Nijigahara Holograph</t>
  </si>
  <si>
    <t>Inio Asano</t>
  </si>
  <si>
    <t>The Promised Neverland</t>
  </si>
  <si>
    <t>Crunchyroll</t>
  </si>
  <si>
    <t>Kaiu Shirai</t>
  </si>
  <si>
    <t>Posuka Demizu</t>
  </si>
  <si>
    <t>Death Note : Short Stories</t>
  </si>
  <si>
    <t>Tsugumi Ohba</t>
  </si>
  <si>
    <t>Takeshi Obata</t>
  </si>
  <si>
    <t>Un Ciel Radieux</t>
  </si>
  <si>
    <t>Casterman</t>
  </si>
  <si>
    <t>Jiro Taniguchi</t>
  </si>
  <si>
    <t>L'Art du Château dans le Ciel</t>
  </si>
  <si>
    <t>Artbook</t>
  </si>
  <si>
    <t>Hayao Miyazaki</t>
  </si>
  <si>
    <t>Relife</t>
  </si>
  <si>
    <t>Yayoiso</t>
  </si>
  <si>
    <t>Le prix du reste de ma vie</t>
  </si>
  <si>
    <t>Shuichi Taguchi</t>
  </si>
  <si>
    <t>Derrière le ciel gris</t>
  </si>
  <si>
    <t>Loundraw</t>
  </si>
  <si>
    <t>Transparente</t>
  </si>
  <si>
    <t>Jun Ogino</t>
  </si>
  <si>
    <t>Rikudo</t>
  </si>
  <si>
    <t>Toshimitsu Matsubara</t>
  </si>
  <si>
    <t>Fossile de rêves</t>
  </si>
  <si>
    <t>Histoires Courtes</t>
  </si>
  <si>
    <t>Fantastique</t>
  </si>
  <si>
    <t>Satoshi Kon</t>
  </si>
  <si>
    <t>Half &amp; Half</t>
  </si>
  <si>
    <t>Kouji Seo</t>
  </si>
  <si>
    <t>Happiness</t>
  </si>
  <si>
    <t>Vampire</t>
  </si>
  <si>
    <t>Inio Asano Anthology</t>
  </si>
  <si>
    <t>Tokyo Ghoul Zakki:RE</t>
  </si>
  <si>
    <t>Tokyo Ghoul:RE</t>
  </si>
  <si>
    <t>UQ Holder</t>
  </si>
  <si>
    <t>Ken Akamatsu</t>
  </si>
  <si>
    <t>Solanin</t>
  </si>
  <si>
    <t>Jeunes Adultes</t>
  </si>
  <si>
    <t>Beastars</t>
  </si>
  <si>
    <t>Paru Itagaki</t>
  </si>
  <si>
    <t>Alice on Border Road</t>
  </si>
  <si>
    <t>Haro Aso</t>
  </si>
  <si>
    <t>Takayoshi Kuroda</t>
  </si>
  <si>
    <t>Gantz</t>
  </si>
  <si>
    <t>Hiroya Oku</t>
  </si>
  <si>
    <t>Fire Punch</t>
  </si>
  <si>
    <t>Tatsuki Fujimoto</t>
  </si>
  <si>
    <t>Peleliu</t>
  </si>
  <si>
    <t>Kazuyoshi Takeda</t>
  </si>
  <si>
    <t>Tooru Fujisawa</t>
  </si>
  <si>
    <t>Assassination Classroom</t>
  </si>
  <si>
    <t>Assassin</t>
  </si>
  <si>
    <t>Yusei Matsui</t>
  </si>
  <si>
    <t>Soul Eater Soul Art</t>
  </si>
  <si>
    <t>Les Fleurs du Mal</t>
  </si>
  <si>
    <t>Rookies</t>
  </si>
  <si>
    <t>Tonkam</t>
  </si>
  <si>
    <t>Masanori Morita</t>
  </si>
  <si>
    <t>Mirai Nikki</t>
  </si>
  <si>
    <t>Sakae Esuno</t>
  </si>
  <si>
    <t>Young GTO</t>
  </si>
  <si>
    <t>GTO</t>
  </si>
  <si>
    <t>GTO Paradise Lost</t>
  </si>
  <si>
    <t>Red Eyes Sword - Akame Ga Kill</t>
  </si>
  <si>
    <t>Takahiro</t>
  </si>
  <si>
    <t>Tetsuya Tashiro</t>
  </si>
  <si>
    <t>Alice in Borderland</t>
  </si>
  <si>
    <t>Horror</t>
  </si>
  <si>
    <t>GTO Bad Company</t>
  </si>
  <si>
    <t>Black Clover</t>
  </si>
  <si>
    <t>C'était Nous</t>
  </si>
  <si>
    <t>Shojo</t>
  </si>
  <si>
    <t>Yuuki Obata</t>
  </si>
  <si>
    <t>Yuuki Tabata</t>
  </si>
  <si>
    <t>Sun-Ken Rock</t>
  </si>
  <si>
    <t>Doki Doki</t>
  </si>
  <si>
    <t>Yakuza</t>
  </si>
  <si>
    <t>GTO Shonan 14 Days</t>
  </si>
  <si>
    <t>Negima</t>
  </si>
  <si>
    <t>Judge</t>
  </si>
  <si>
    <t>Yoshiki Tonogai</t>
  </si>
  <si>
    <t>Shaman King</t>
  </si>
  <si>
    <t>Hiroyuki Takei</t>
  </si>
  <si>
    <t>Real</t>
  </si>
  <si>
    <t>Basketball</t>
  </si>
  <si>
    <t>Takehiko Inoue</t>
  </si>
  <si>
    <t>Deadman Wonderland</t>
  </si>
  <si>
    <t>Jinsei Kataoka</t>
  </si>
  <si>
    <t>Kazuma Kondou</t>
  </si>
  <si>
    <t>Dans l'intimité de Marie</t>
  </si>
  <si>
    <t>Akata</t>
  </si>
  <si>
    <t>Eyeshield 21</t>
  </si>
  <si>
    <t>Sport d'équipe</t>
  </si>
  <si>
    <t>Sport de Combat</t>
  </si>
  <si>
    <t>Cross Game</t>
  </si>
  <si>
    <t>La fin du monde, avant la fin du monde</t>
  </si>
  <si>
    <t>La fille de la plage</t>
  </si>
  <si>
    <t>Bonne nuit Punpun</t>
  </si>
  <si>
    <t>Ubel Blatt</t>
  </si>
  <si>
    <t>Etorouji Shiono</t>
  </si>
  <si>
    <t>Tokyo Ghoul Zakki</t>
  </si>
  <si>
    <t>Tokyo Ghoul</t>
  </si>
  <si>
    <t>Soul Eater Not</t>
  </si>
  <si>
    <t>All You Need is Kill</t>
  </si>
  <si>
    <t>Mecha</t>
  </si>
  <si>
    <t>Hiroshi Sakurazaka</t>
  </si>
  <si>
    <t>King's Game</t>
  </si>
  <si>
    <t>Nobuaki Kanazawa</t>
  </si>
  <si>
    <t>Hitori Renda</t>
  </si>
  <si>
    <t>Fantasia : Fairy Tail Illustrations</t>
  </si>
  <si>
    <t>Wanted</t>
  </si>
  <si>
    <t>Arte</t>
  </si>
  <si>
    <t>Komikku</t>
  </si>
  <si>
    <t>Art</t>
  </si>
  <si>
    <t>Kei Ohkubo</t>
  </si>
  <si>
    <t>Sk8rs's</t>
  </si>
  <si>
    <t>Skateboard</t>
  </si>
  <si>
    <t>Hajime Tojitsuki</t>
  </si>
  <si>
    <t>March comes in like a lion</t>
  </si>
  <si>
    <t>Strategy</t>
  </si>
  <si>
    <t>Chica Umino</t>
  </si>
  <si>
    <t>Death Note</t>
  </si>
  <si>
    <t>Total Tomes</t>
  </si>
  <si>
    <t>Gore</t>
  </si>
  <si>
    <t>Ecchi</t>
  </si>
  <si>
    <t>Categorie</t>
  </si>
  <si>
    <t>Annee achat</t>
  </si>
  <si>
    <t>Genre 3</t>
  </si>
  <si>
    <t>Count1</t>
  </si>
  <si>
    <t>All Genres</t>
  </si>
  <si>
    <t>Count2</t>
  </si>
  <si>
    <t>Count3</t>
  </si>
  <si>
    <t>Count4</t>
  </si>
  <si>
    <t>Total</t>
  </si>
  <si>
    <t>Graph Genres</t>
  </si>
  <si>
    <t>Tomes Parus</t>
  </si>
  <si>
    <t>Statut</t>
  </si>
  <si>
    <t>Annee Sortie</t>
  </si>
  <si>
    <t>Reborn</t>
  </si>
  <si>
    <t>Akira Amano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</si>
</sst>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49FE69-94A3-45C2-A9B6-4D26D2FD174C}" name="Tableau1" displayName="Tableau1" ref="A1:S1214" totalsRowShown="0" headerRowDxfId="10">
  <autoFilter ref="A1:S1214" xr:uid="{D849FE69-94A3-45C2-A9B6-4D26D2FD174C}"/>
  <tableColumns count="19">
    <tableColumn id="1" xr3:uid="{8B5B2EEF-277F-42E3-8B48-CED7F7BCF3FD}" name="Titre"/>
    <tableColumn id="2" xr3:uid="{A4905E3F-50D0-4036-AD26-3879B6A45D7F}" name="Editeur"/>
    <tableColumn id="3" xr3:uid="{4D92DB0E-A142-496E-9164-FD03EDF5FA1B}" name="Tome"/>
    <tableColumn id="4" xr3:uid="{17DF94DF-2937-4565-A049-D73F27450886}" name="Total Tomes">
      <calculatedColumnFormula>COUNTIFS(A:A,A2)</calculatedColumnFormula>
    </tableColumn>
    <tableColumn id="17" xr3:uid="{7FF44AC0-ACC2-4947-BEDD-34F4B25D51DE}" name="Tomes Parus"/>
    <tableColumn id="5" xr3:uid="{CB96280F-31DC-495C-BDF7-E16109FD177D}" name="Categorie"/>
    <tableColumn id="6" xr3:uid="{D801FFB1-8B4E-4D7A-9701-2E13FC4730E5}" name="Genre 1"/>
    <tableColumn id="7" xr3:uid="{FACE6CAB-3B3E-4412-A54B-0CDA2126663E}" name="Genre 2"/>
    <tableColumn id="8" xr3:uid="{2397A875-097E-4B3D-BCAA-E1F704D48D27}" name="Genre 3"/>
    <tableColumn id="9" xr3:uid="{1378BF3F-A72F-4345-B520-F8A8F8C1D26E}" name="Genre 4"/>
    <tableColumn id="10" xr3:uid="{E67F44E3-0560-47B4-A018-9F130AC7FDCC}" name="Prix achat" dataDxfId="9"/>
    <tableColumn id="11" xr3:uid="{9A2DD661-D5B8-46E6-807B-28C9E8B6FD3B}" name="Prix neuf actuel" dataDxfId="8"/>
    <tableColumn id="12" xr3:uid="{5CCEBF0B-E04E-459A-9EE4-D353C914A366}" name="Prix revente" dataDxfId="7">
      <calculatedColumnFormula>2/3*L2</calculatedColumnFormula>
    </tableColumn>
    <tableColumn id="19" xr3:uid="{C361DB06-4EC0-4D52-A571-5DAA88F0C428}" name="Annee Sortie" dataDxfId="6"/>
    <tableColumn id="13" xr3:uid="{4B4ED7D0-724C-4603-9AD2-4BC3242BAEE9}" name="Annee achat" dataDxfId="5"/>
    <tableColumn id="14" xr3:uid="{654D6EB7-6714-429B-BA00-326BA8D66F32}" name="Format" dataDxfId="4"/>
    <tableColumn id="15" xr3:uid="{D0185730-32B9-41BD-B2D6-A82F721370A3}" name="Auteur 1"/>
    <tableColumn id="16" xr3:uid="{EB8B159D-C410-4BCF-BB63-139998F79946}" name="Auteur 2"/>
    <tableColumn id="18" xr3:uid="{74F7E1C8-DF9A-4565-B1D2-48133FD5315E}" name="Statut" dataDxfId="3">
      <calculatedColumnFormula xml:space="preserve"> IF(Tableau1[[#This Row],[Total Tomes]]=Tableau1[[#This Row],[Tomes Parus]],"Complet","Incomplet")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07E316-B5A9-4E87-AE99-B223BF3AEDDB}" name="Tableau13" displayName="Tableau13" ref="A1:F93" totalsRowShown="0" headerRowDxfId="2">
  <autoFilter ref="A1:F93" xr:uid="{D849FE69-94A3-45C2-A9B6-4D26D2FD174C}"/>
  <tableColumns count="6">
    <tableColumn id="1" xr3:uid="{4D3F7447-01A5-45FA-886E-5C33212011AD}" name="Titre"/>
    <tableColumn id="6" xr3:uid="{8897A168-7B20-4FE7-8BAB-C29F425BC073}" name="Genre 1"/>
    <tableColumn id="7" xr3:uid="{942A3158-AC1D-484E-A640-F31453FAC96E}" name="Genre 2"/>
    <tableColumn id="8" xr3:uid="{D316B6FA-DA83-4CAC-AB52-06D8ECC95ABA}" name="Genre 3"/>
    <tableColumn id="9" xr3:uid="{AC42F6B0-C3E1-4191-89ED-602D4A8010FA}" name="Genre 4"/>
    <tableColumn id="2" xr3:uid="{9D7FEB44-FBDD-4D3A-ACB4-E1A580F71026}" name="Statut" dataDxfId="1">
      <calculatedColumnFormula xml:space="preserve">  VLOOKUP(Tableau13[[#This Row],[Titre]],Tomes!1:1172,19, 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F738F3-480D-467B-8410-F497D80E2910}" name="Table3" displayName="Table3" ref="A1:G53" totalsRowShown="0">
  <autoFilter ref="A1:G53" xr:uid="{35F738F3-480D-467B-8410-F497D80E2910}"/>
  <tableColumns count="7">
    <tableColumn id="1" xr3:uid="{0D43484A-C5F7-4507-B556-86544528D3DD}" name="All Genres"/>
    <tableColumn id="7" xr3:uid="{A2063064-D8CE-4EA2-A346-BA3B40C2EEF0}" name="Graph Genres" dataDxfId="0">
      <calculatedColumnFormula xml:space="preserve"> IF(Table3[[#This Row],[Total]]&lt;3,"Autres",Table3[[#This Row],[All Genres]])</calculatedColumnFormula>
    </tableColumn>
    <tableColumn id="2" xr3:uid="{65FB242D-4706-4BE4-BEE2-901B41456ED7}" name="Count1">
      <calculatedColumnFormula xml:space="preserve"> COUNTIF(Series!B:B,Genres!$A2)</calculatedColumnFormula>
    </tableColumn>
    <tableColumn id="3" xr3:uid="{11EAE276-B250-4B0D-AC82-6101B19DAA1A}" name="Count2">
      <calculatedColumnFormula xml:space="preserve"> COUNTIF(Series!C:C,Genres!$A2)</calculatedColumnFormula>
    </tableColumn>
    <tableColumn id="4" xr3:uid="{3A8C936B-DF71-4945-9DE1-89251936842A}" name="Count3">
      <calculatedColumnFormula xml:space="preserve"> COUNTIF(Series!D:D,Genres!$A2)</calculatedColumnFormula>
    </tableColumn>
    <tableColumn id="5" xr3:uid="{C62F8874-EC10-4E55-ADFD-5E51FFC93387}" name="Count4">
      <calculatedColumnFormula xml:space="preserve"> COUNTIF(Series!E:E,Genres!$A2)</calculatedColumnFormula>
    </tableColumn>
    <tableColumn id="6" xr3:uid="{CD47E5B0-ECA4-4B96-9AD9-16B893B12665}" name="Total">
      <calculatedColumnFormula xml:space="preserve"> SUM(C2,D2,E2,F2)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4"/>
  <sheetViews>
    <sheetView tabSelected="1" zoomScaleNormal="100" workbookViewId="0">
      <pane ySplit="1" topLeftCell="A1182" activePane="bottomLeft" state="frozen"/>
      <selection pane="bottomLeft" activeCell="O1216" sqref="O1216"/>
    </sheetView>
  </sheetViews>
  <sheetFormatPr defaultColWidth="9.140625" defaultRowHeight="15" x14ac:dyDescent="0.25"/>
  <cols>
    <col min="1" max="1" width="39.85546875" bestFit="1" customWidth="1"/>
    <col min="2" max="2" width="16.140625" bestFit="1" customWidth="1"/>
    <col min="4" max="5" width="13.85546875" customWidth="1"/>
    <col min="6" max="6" width="11.7109375" customWidth="1"/>
    <col min="7" max="7" width="14.140625" bestFit="1" customWidth="1"/>
    <col min="8" max="8" width="14.42578125" bestFit="1" customWidth="1"/>
    <col min="9" max="9" width="16.28515625" bestFit="1" customWidth="1"/>
    <col min="10" max="10" width="17.85546875" bestFit="1" customWidth="1"/>
    <col min="11" max="11" width="13.140625" style="5" customWidth="1"/>
    <col min="12" max="12" width="18.42578125" style="5" customWidth="1"/>
    <col min="13" max="13" width="15.42578125" style="5" customWidth="1"/>
    <col min="14" max="14" width="15.42578125" style="7" customWidth="1"/>
    <col min="15" max="15" width="14.140625" style="1" customWidth="1"/>
    <col min="16" max="16" width="9.42578125" customWidth="1"/>
    <col min="17" max="17" width="20.5703125" bestFit="1" customWidth="1"/>
    <col min="18" max="18" width="16.7109375" bestFit="1" customWidth="1"/>
    <col min="19" max="19" width="10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263</v>
      </c>
      <c r="E1" s="2" t="s">
        <v>276</v>
      </c>
      <c r="F1" s="2" t="s">
        <v>266</v>
      </c>
      <c r="G1" s="2" t="s">
        <v>3</v>
      </c>
      <c r="H1" s="2" t="s">
        <v>4</v>
      </c>
      <c r="I1" s="2" t="s">
        <v>268</v>
      </c>
      <c r="J1" s="2" t="s">
        <v>93</v>
      </c>
      <c r="K1" s="4" t="s">
        <v>5</v>
      </c>
      <c r="L1" s="4" t="s">
        <v>6</v>
      </c>
      <c r="M1" s="4" t="s">
        <v>25</v>
      </c>
      <c r="N1" s="6" t="s">
        <v>278</v>
      </c>
      <c r="O1" s="3" t="s">
        <v>267</v>
      </c>
      <c r="P1" s="2" t="s">
        <v>7</v>
      </c>
      <c r="Q1" s="2" t="s">
        <v>61</v>
      </c>
      <c r="R1" s="2" t="s">
        <v>62</v>
      </c>
      <c r="S1" s="2" t="s">
        <v>277</v>
      </c>
    </row>
    <row r="2" spans="1:19" x14ac:dyDescent="0.25">
      <c r="A2" t="s">
        <v>8</v>
      </c>
      <c r="B2" t="s">
        <v>15</v>
      </c>
      <c r="C2">
        <v>1</v>
      </c>
      <c r="D2">
        <f t="shared" ref="D2:D65" si="0">COUNTIFS(A:A,A2)</f>
        <v>104</v>
      </c>
      <c r="E2">
        <v>105</v>
      </c>
      <c r="F2" t="s">
        <v>9</v>
      </c>
      <c r="G2" t="s">
        <v>10</v>
      </c>
      <c r="H2" t="s">
        <v>11</v>
      </c>
      <c r="I2" t="s">
        <v>12</v>
      </c>
      <c r="J2" t="s">
        <v>19</v>
      </c>
      <c r="K2" s="5">
        <v>6.5</v>
      </c>
      <c r="L2" s="5">
        <v>6.9</v>
      </c>
      <c r="M2" s="5">
        <v>3.5</v>
      </c>
      <c r="N2" s="7">
        <v>2000</v>
      </c>
      <c r="O2" s="1">
        <v>2006</v>
      </c>
      <c r="P2" t="s">
        <v>13</v>
      </c>
      <c r="Q2" t="s">
        <v>14</v>
      </c>
      <c r="S2" t="str">
        <f xml:space="preserve"> IF(Tableau1[[#This Row],[Total Tomes]]=Tableau1[[#This Row],[Tomes Parus]],"Complet","Incomplet")</f>
        <v>Incomplet</v>
      </c>
    </row>
    <row r="3" spans="1:19" x14ac:dyDescent="0.25">
      <c r="A3" t="s">
        <v>8</v>
      </c>
      <c r="B3" t="s">
        <v>15</v>
      </c>
      <c r="C3">
        <v>2</v>
      </c>
      <c r="D3">
        <f t="shared" si="0"/>
        <v>104</v>
      </c>
      <c r="E3">
        <v>105</v>
      </c>
      <c r="F3" t="s">
        <v>9</v>
      </c>
      <c r="G3" t="s">
        <v>10</v>
      </c>
      <c r="H3" t="s">
        <v>11</v>
      </c>
      <c r="I3" t="s">
        <v>12</v>
      </c>
      <c r="J3" t="s">
        <v>19</v>
      </c>
      <c r="K3" s="5">
        <v>6.5</v>
      </c>
      <c r="L3" s="5">
        <v>6.9</v>
      </c>
      <c r="M3" s="5">
        <v>3.5</v>
      </c>
      <c r="N3" s="7">
        <v>2000</v>
      </c>
      <c r="O3" s="1">
        <v>2006</v>
      </c>
      <c r="P3" t="s">
        <v>13</v>
      </c>
      <c r="Q3" t="s">
        <v>14</v>
      </c>
      <c r="S3" t="str">
        <f xml:space="preserve"> IF(Tableau1[[#This Row],[Total Tomes]]=Tableau1[[#This Row],[Tomes Parus]],"Complet","Incomplet")</f>
        <v>Incomplet</v>
      </c>
    </row>
    <row r="4" spans="1:19" x14ac:dyDescent="0.25">
      <c r="A4" t="s">
        <v>8</v>
      </c>
      <c r="B4" t="s">
        <v>15</v>
      </c>
      <c r="C4">
        <v>3</v>
      </c>
      <c r="D4">
        <f t="shared" si="0"/>
        <v>104</v>
      </c>
      <c r="E4">
        <v>105</v>
      </c>
      <c r="F4" t="s">
        <v>9</v>
      </c>
      <c r="G4" t="s">
        <v>10</v>
      </c>
      <c r="H4" t="s">
        <v>11</v>
      </c>
      <c r="I4" t="s">
        <v>12</v>
      </c>
      <c r="J4" t="s">
        <v>19</v>
      </c>
      <c r="K4" s="5">
        <v>6.5</v>
      </c>
      <c r="L4" s="5">
        <v>6.9</v>
      </c>
      <c r="M4" s="5">
        <v>3.5</v>
      </c>
      <c r="N4" s="7">
        <v>2001</v>
      </c>
      <c r="O4" s="1">
        <v>2006</v>
      </c>
      <c r="P4" t="s">
        <v>13</v>
      </c>
      <c r="Q4" t="s">
        <v>14</v>
      </c>
      <c r="S4" t="str">
        <f xml:space="preserve"> IF(Tableau1[[#This Row],[Total Tomes]]=Tableau1[[#This Row],[Tomes Parus]],"Complet","Incomplet")</f>
        <v>Incomplet</v>
      </c>
    </row>
    <row r="5" spans="1:19" x14ac:dyDescent="0.25">
      <c r="A5" t="s">
        <v>8</v>
      </c>
      <c r="B5" t="s">
        <v>15</v>
      </c>
      <c r="C5">
        <v>4</v>
      </c>
      <c r="D5">
        <f t="shared" si="0"/>
        <v>104</v>
      </c>
      <c r="E5">
        <v>105</v>
      </c>
      <c r="F5" t="s">
        <v>9</v>
      </c>
      <c r="G5" t="s">
        <v>10</v>
      </c>
      <c r="H5" t="s">
        <v>11</v>
      </c>
      <c r="I5" t="s">
        <v>12</v>
      </c>
      <c r="J5" t="s">
        <v>19</v>
      </c>
      <c r="K5" s="5">
        <v>6.5</v>
      </c>
      <c r="L5" s="5">
        <v>6.9</v>
      </c>
      <c r="M5" s="5">
        <v>3.5</v>
      </c>
      <c r="N5" s="7">
        <v>2001</v>
      </c>
      <c r="O5" s="1">
        <v>2006</v>
      </c>
      <c r="P5" t="s">
        <v>13</v>
      </c>
      <c r="Q5" t="s">
        <v>14</v>
      </c>
      <c r="S5" t="str">
        <f xml:space="preserve"> IF(Tableau1[[#This Row],[Total Tomes]]=Tableau1[[#This Row],[Tomes Parus]],"Complet","Incomplet")</f>
        <v>Incomplet</v>
      </c>
    </row>
    <row r="6" spans="1:19" x14ac:dyDescent="0.25">
      <c r="A6" t="s">
        <v>8</v>
      </c>
      <c r="B6" t="s">
        <v>15</v>
      </c>
      <c r="C6">
        <v>5</v>
      </c>
      <c r="D6">
        <f t="shared" si="0"/>
        <v>104</v>
      </c>
      <c r="E6">
        <v>105</v>
      </c>
      <c r="F6" t="s">
        <v>9</v>
      </c>
      <c r="G6" t="s">
        <v>10</v>
      </c>
      <c r="H6" t="s">
        <v>11</v>
      </c>
      <c r="I6" t="s">
        <v>12</v>
      </c>
      <c r="J6" t="s">
        <v>19</v>
      </c>
      <c r="K6" s="5">
        <v>6.5</v>
      </c>
      <c r="L6" s="5">
        <v>6.9</v>
      </c>
      <c r="M6" s="5">
        <v>3.5</v>
      </c>
      <c r="N6" s="7">
        <v>2001</v>
      </c>
      <c r="O6" s="1">
        <v>2006</v>
      </c>
      <c r="P6" t="s">
        <v>13</v>
      </c>
      <c r="Q6" t="s">
        <v>14</v>
      </c>
      <c r="S6" t="str">
        <f xml:space="preserve"> IF(Tableau1[[#This Row],[Total Tomes]]=Tableau1[[#This Row],[Tomes Parus]],"Complet","Incomplet")</f>
        <v>Incomplet</v>
      </c>
    </row>
    <row r="7" spans="1:19" x14ac:dyDescent="0.25">
      <c r="A7" t="s">
        <v>8</v>
      </c>
      <c r="B7" t="s">
        <v>15</v>
      </c>
      <c r="C7">
        <v>6</v>
      </c>
      <c r="D7">
        <f t="shared" si="0"/>
        <v>104</v>
      </c>
      <c r="E7">
        <v>105</v>
      </c>
      <c r="F7" t="s">
        <v>9</v>
      </c>
      <c r="G7" t="s">
        <v>10</v>
      </c>
      <c r="H7" t="s">
        <v>11</v>
      </c>
      <c r="I7" t="s">
        <v>12</v>
      </c>
      <c r="J7" t="s">
        <v>19</v>
      </c>
      <c r="K7" s="5">
        <v>6.5</v>
      </c>
      <c r="L7" s="5">
        <v>6.9</v>
      </c>
      <c r="M7" s="5">
        <v>3.5</v>
      </c>
      <c r="N7" s="7">
        <v>2001</v>
      </c>
      <c r="O7" s="1">
        <v>2006</v>
      </c>
      <c r="P7" t="s">
        <v>13</v>
      </c>
      <c r="Q7" t="s">
        <v>14</v>
      </c>
      <c r="S7" t="str">
        <f xml:space="preserve"> IF(Tableau1[[#This Row],[Total Tomes]]=Tableau1[[#This Row],[Tomes Parus]],"Complet","Incomplet")</f>
        <v>Incomplet</v>
      </c>
    </row>
    <row r="8" spans="1:19" x14ac:dyDescent="0.25">
      <c r="A8" t="s">
        <v>8</v>
      </c>
      <c r="B8" t="s">
        <v>15</v>
      </c>
      <c r="C8">
        <v>7</v>
      </c>
      <c r="D8">
        <f t="shared" si="0"/>
        <v>104</v>
      </c>
      <c r="E8">
        <v>105</v>
      </c>
      <c r="F8" t="s">
        <v>9</v>
      </c>
      <c r="G8" t="s">
        <v>10</v>
      </c>
      <c r="H8" t="s">
        <v>11</v>
      </c>
      <c r="I8" t="s">
        <v>12</v>
      </c>
      <c r="J8" t="s">
        <v>19</v>
      </c>
      <c r="K8" s="5">
        <v>6.5</v>
      </c>
      <c r="L8" s="5">
        <v>6.9</v>
      </c>
      <c r="M8" s="5">
        <v>3.5</v>
      </c>
      <c r="N8" s="7">
        <v>2001</v>
      </c>
      <c r="O8" s="1">
        <v>2006</v>
      </c>
      <c r="P8" t="s">
        <v>13</v>
      </c>
      <c r="Q8" t="s">
        <v>14</v>
      </c>
      <c r="S8" t="str">
        <f xml:space="preserve"> IF(Tableau1[[#This Row],[Total Tomes]]=Tableau1[[#This Row],[Tomes Parus]],"Complet","Incomplet")</f>
        <v>Incomplet</v>
      </c>
    </row>
    <row r="9" spans="1:19" x14ac:dyDescent="0.25">
      <c r="A9" t="s">
        <v>8</v>
      </c>
      <c r="B9" t="s">
        <v>15</v>
      </c>
      <c r="C9">
        <v>8</v>
      </c>
      <c r="D9">
        <f t="shared" si="0"/>
        <v>104</v>
      </c>
      <c r="E9">
        <v>105</v>
      </c>
      <c r="F9" t="s">
        <v>9</v>
      </c>
      <c r="G9" t="s">
        <v>10</v>
      </c>
      <c r="H9" t="s">
        <v>11</v>
      </c>
      <c r="I9" t="s">
        <v>12</v>
      </c>
      <c r="J9" t="s">
        <v>19</v>
      </c>
      <c r="K9" s="5">
        <v>6.5</v>
      </c>
      <c r="L9" s="5">
        <v>6.9</v>
      </c>
      <c r="M9" s="5">
        <v>3.5</v>
      </c>
      <c r="N9" s="7">
        <v>2001</v>
      </c>
      <c r="O9" s="1">
        <v>2006</v>
      </c>
      <c r="P9" t="s">
        <v>13</v>
      </c>
      <c r="Q9" t="s">
        <v>14</v>
      </c>
      <c r="S9" t="str">
        <f xml:space="preserve"> IF(Tableau1[[#This Row],[Total Tomes]]=Tableau1[[#This Row],[Tomes Parus]],"Complet","Incomplet")</f>
        <v>Incomplet</v>
      </c>
    </row>
    <row r="10" spans="1:19" x14ac:dyDescent="0.25">
      <c r="A10" t="s">
        <v>8</v>
      </c>
      <c r="B10" t="s">
        <v>15</v>
      </c>
      <c r="C10">
        <v>9</v>
      </c>
      <c r="D10">
        <f t="shared" si="0"/>
        <v>104</v>
      </c>
      <c r="E10">
        <v>105</v>
      </c>
      <c r="F10" t="s">
        <v>9</v>
      </c>
      <c r="G10" t="s">
        <v>10</v>
      </c>
      <c r="H10" t="s">
        <v>11</v>
      </c>
      <c r="I10" t="s">
        <v>12</v>
      </c>
      <c r="J10" t="s">
        <v>19</v>
      </c>
      <c r="K10" s="5">
        <v>6.5</v>
      </c>
      <c r="L10" s="5">
        <v>6.9</v>
      </c>
      <c r="M10" s="5">
        <v>3.5</v>
      </c>
      <c r="N10" s="7">
        <v>2002</v>
      </c>
      <c r="O10" s="1">
        <v>2006</v>
      </c>
      <c r="P10" t="s">
        <v>13</v>
      </c>
      <c r="Q10" t="s">
        <v>14</v>
      </c>
      <c r="S10" t="str">
        <f xml:space="preserve"> IF(Tableau1[[#This Row],[Total Tomes]]=Tableau1[[#This Row],[Tomes Parus]],"Complet","Incomplet")</f>
        <v>Incomplet</v>
      </c>
    </row>
    <row r="11" spans="1:19" x14ac:dyDescent="0.25">
      <c r="A11" t="s">
        <v>8</v>
      </c>
      <c r="B11" t="s">
        <v>15</v>
      </c>
      <c r="C11">
        <v>10</v>
      </c>
      <c r="D11">
        <f t="shared" si="0"/>
        <v>104</v>
      </c>
      <c r="E11">
        <v>105</v>
      </c>
      <c r="F11" t="s">
        <v>9</v>
      </c>
      <c r="G11" t="s">
        <v>10</v>
      </c>
      <c r="H11" t="s">
        <v>11</v>
      </c>
      <c r="I11" t="s">
        <v>12</v>
      </c>
      <c r="J11" t="s">
        <v>19</v>
      </c>
      <c r="K11" s="5">
        <v>6.5</v>
      </c>
      <c r="L11" s="5">
        <v>6.9</v>
      </c>
      <c r="M11" s="5">
        <v>3.5</v>
      </c>
      <c r="N11" s="7">
        <v>2002</v>
      </c>
      <c r="O11" s="1">
        <v>2006</v>
      </c>
      <c r="P11" t="s">
        <v>13</v>
      </c>
      <c r="Q11" t="s">
        <v>14</v>
      </c>
      <c r="S11" t="str">
        <f xml:space="preserve"> IF(Tableau1[[#This Row],[Total Tomes]]=Tableau1[[#This Row],[Tomes Parus]],"Complet","Incomplet")</f>
        <v>Incomplet</v>
      </c>
    </row>
    <row r="12" spans="1:19" x14ac:dyDescent="0.25">
      <c r="A12" t="s">
        <v>8</v>
      </c>
      <c r="B12" t="s">
        <v>15</v>
      </c>
      <c r="C12">
        <v>11</v>
      </c>
      <c r="D12">
        <f t="shared" si="0"/>
        <v>104</v>
      </c>
      <c r="E12">
        <v>105</v>
      </c>
      <c r="F12" t="s">
        <v>9</v>
      </c>
      <c r="G12" t="s">
        <v>10</v>
      </c>
      <c r="H12" t="s">
        <v>11</v>
      </c>
      <c r="I12" t="s">
        <v>12</v>
      </c>
      <c r="J12" t="s">
        <v>19</v>
      </c>
      <c r="K12" s="5">
        <v>6.5</v>
      </c>
      <c r="L12" s="5">
        <v>6.9</v>
      </c>
      <c r="M12" s="5">
        <v>3.5</v>
      </c>
      <c r="N12" s="7">
        <v>2002</v>
      </c>
      <c r="O12" s="1">
        <v>2006</v>
      </c>
      <c r="P12" t="s">
        <v>13</v>
      </c>
      <c r="Q12" t="s">
        <v>14</v>
      </c>
      <c r="S12" t="str">
        <f xml:space="preserve"> IF(Tableau1[[#This Row],[Total Tomes]]=Tableau1[[#This Row],[Tomes Parus]],"Complet","Incomplet")</f>
        <v>Incomplet</v>
      </c>
    </row>
    <row r="13" spans="1:19" x14ac:dyDescent="0.25">
      <c r="A13" t="s">
        <v>8</v>
      </c>
      <c r="B13" t="s">
        <v>15</v>
      </c>
      <c r="C13">
        <v>12</v>
      </c>
      <c r="D13">
        <f t="shared" si="0"/>
        <v>104</v>
      </c>
      <c r="E13">
        <v>105</v>
      </c>
      <c r="F13" t="s">
        <v>9</v>
      </c>
      <c r="G13" t="s">
        <v>10</v>
      </c>
      <c r="H13" t="s">
        <v>11</v>
      </c>
      <c r="I13" t="s">
        <v>12</v>
      </c>
      <c r="J13" t="s">
        <v>19</v>
      </c>
      <c r="K13" s="5">
        <v>6.5</v>
      </c>
      <c r="L13" s="5">
        <v>6.9</v>
      </c>
      <c r="M13" s="5">
        <v>3.5</v>
      </c>
      <c r="N13" s="7">
        <v>2002</v>
      </c>
      <c r="O13" s="1">
        <v>2006</v>
      </c>
      <c r="P13" t="s">
        <v>13</v>
      </c>
      <c r="Q13" t="s">
        <v>14</v>
      </c>
      <c r="S13" t="str">
        <f xml:space="preserve"> IF(Tableau1[[#This Row],[Total Tomes]]=Tableau1[[#This Row],[Tomes Parus]],"Complet","Incomplet")</f>
        <v>Incomplet</v>
      </c>
    </row>
    <row r="14" spans="1:19" x14ac:dyDescent="0.25">
      <c r="A14" t="s">
        <v>8</v>
      </c>
      <c r="B14" t="s">
        <v>15</v>
      </c>
      <c r="C14">
        <v>13</v>
      </c>
      <c r="D14">
        <f t="shared" si="0"/>
        <v>104</v>
      </c>
      <c r="E14">
        <v>105</v>
      </c>
      <c r="F14" t="s">
        <v>9</v>
      </c>
      <c r="G14" t="s">
        <v>10</v>
      </c>
      <c r="H14" t="s">
        <v>11</v>
      </c>
      <c r="I14" t="s">
        <v>12</v>
      </c>
      <c r="J14" t="s">
        <v>19</v>
      </c>
      <c r="K14" s="5">
        <v>6.5</v>
      </c>
      <c r="L14" s="5">
        <v>6.9</v>
      </c>
      <c r="M14" s="5">
        <v>3.5</v>
      </c>
      <c r="N14" s="7">
        <v>2002</v>
      </c>
      <c r="O14" s="1">
        <v>2006</v>
      </c>
      <c r="P14" t="s">
        <v>13</v>
      </c>
      <c r="Q14" t="s">
        <v>14</v>
      </c>
      <c r="S14" t="str">
        <f xml:space="preserve"> IF(Tableau1[[#This Row],[Total Tomes]]=Tableau1[[#This Row],[Tomes Parus]],"Complet","Incomplet")</f>
        <v>Incomplet</v>
      </c>
    </row>
    <row r="15" spans="1:19" x14ac:dyDescent="0.25">
      <c r="A15" t="s">
        <v>8</v>
      </c>
      <c r="B15" t="s">
        <v>15</v>
      </c>
      <c r="C15">
        <v>14</v>
      </c>
      <c r="D15">
        <f t="shared" si="0"/>
        <v>104</v>
      </c>
      <c r="E15">
        <v>105</v>
      </c>
      <c r="F15" t="s">
        <v>9</v>
      </c>
      <c r="G15" t="s">
        <v>10</v>
      </c>
      <c r="H15" t="s">
        <v>11</v>
      </c>
      <c r="I15" t="s">
        <v>12</v>
      </c>
      <c r="J15" t="s">
        <v>19</v>
      </c>
      <c r="K15" s="5">
        <v>6.5</v>
      </c>
      <c r="L15" s="5">
        <v>6.9</v>
      </c>
      <c r="M15" s="5">
        <v>3.5</v>
      </c>
      <c r="N15" s="7">
        <v>2002</v>
      </c>
      <c r="O15" s="1">
        <v>2006</v>
      </c>
      <c r="P15" t="s">
        <v>13</v>
      </c>
      <c r="Q15" t="s">
        <v>14</v>
      </c>
      <c r="S15" t="str">
        <f xml:space="preserve"> IF(Tableau1[[#This Row],[Total Tomes]]=Tableau1[[#This Row],[Tomes Parus]],"Complet","Incomplet")</f>
        <v>Incomplet</v>
      </c>
    </row>
    <row r="16" spans="1:19" x14ac:dyDescent="0.25">
      <c r="A16" t="s">
        <v>8</v>
      </c>
      <c r="B16" t="s">
        <v>15</v>
      </c>
      <c r="C16">
        <v>15</v>
      </c>
      <c r="D16">
        <f t="shared" si="0"/>
        <v>104</v>
      </c>
      <c r="E16">
        <v>105</v>
      </c>
      <c r="F16" t="s">
        <v>9</v>
      </c>
      <c r="G16" t="s">
        <v>10</v>
      </c>
      <c r="H16" t="s">
        <v>11</v>
      </c>
      <c r="I16" t="s">
        <v>12</v>
      </c>
      <c r="J16" t="s">
        <v>19</v>
      </c>
      <c r="K16" s="5">
        <v>6.5</v>
      </c>
      <c r="L16" s="5">
        <v>6.9</v>
      </c>
      <c r="M16" s="5">
        <v>3.5</v>
      </c>
      <c r="N16" s="7">
        <v>2003</v>
      </c>
      <c r="O16" s="1">
        <v>2006</v>
      </c>
      <c r="P16" t="s">
        <v>13</v>
      </c>
      <c r="Q16" t="s">
        <v>14</v>
      </c>
      <c r="S16" t="str">
        <f xml:space="preserve"> IF(Tableau1[[#This Row],[Total Tomes]]=Tableau1[[#This Row],[Tomes Parus]],"Complet","Incomplet")</f>
        <v>Incomplet</v>
      </c>
    </row>
    <row r="17" spans="1:19" x14ac:dyDescent="0.25">
      <c r="A17" t="s">
        <v>8</v>
      </c>
      <c r="B17" t="s">
        <v>15</v>
      </c>
      <c r="C17">
        <v>16</v>
      </c>
      <c r="D17">
        <f t="shared" si="0"/>
        <v>104</v>
      </c>
      <c r="E17">
        <v>105</v>
      </c>
      <c r="F17" t="s">
        <v>9</v>
      </c>
      <c r="G17" t="s">
        <v>10</v>
      </c>
      <c r="H17" t="s">
        <v>11</v>
      </c>
      <c r="I17" t="s">
        <v>12</v>
      </c>
      <c r="J17" t="s">
        <v>19</v>
      </c>
      <c r="K17" s="5">
        <v>6.5</v>
      </c>
      <c r="L17" s="5">
        <v>6.9</v>
      </c>
      <c r="M17" s="5">
        <v>3.5</v>
      </c>
      <c r="N17" s="7">
        <v>2003</v>
      </c>
      <c r="O17" s="1">
        <v>2006</v>
      </c>
      <c r="P17" t="s">
        <v>13</v>
      </c>
      <c r="Q17" t="s">
        <v>14</v>
      </c>
      <c r="S17" t="str">
        <f xml:space="preserve"> IF(Tableau1[[#This Row],[Total Tomes]]=Tableau1[[#This Row],[Tomes Parus]],"Complet","Incomplet")</f>
        <v>Incomplet</v>
      </c>
    </row>
    <row r="18" spans="1:19" x14ac:dyDescent="0.25">
      <c r="A18" t="s">
        <v>8</v>
      </c>
      <c r="B18" t="s">
        <v>15</v>
      </c>
      <c r="C18">
        <v>17</v>
      </c>
      <c r="D18">
        <f t="shared" si="0"/>
        <v>104</v>
      </c>
      <c r="E18">
        <v>105</v>
      </c>
      <c r="F18" t="s">
        <v>9</v>
      </c>
      <c r="G18" t="s">
        <v>10</v>
      </c>
      <c r="H18" t="s">
        <v>11</v>
      </c>
      <c r="I18" t="s">
        <v>12</v>
      </c>
      <c r="J18" t="s">
        <v>19</v>
      </c>
      <c r="K18" s="5">
        <v>6.5</v>
      </c>
      <c r="L18" s="5">
        <v>6.9</v>
      </c>
      <c r="M18" s="5">
        <v>3.5</v>
      </c>
      <c r="N18" s="7">
        <v>2003</v>
      </c>
      <c r="O18" s="1">
        <v>2006</v>
      </c>
      <c r="P18" t="s">
        <v>13</v>
      </c>
      <c r="Q18" t="s">
        <v>14</v>
      </c>
      <c r="S18" t="str">
        <f xml:space="preserve"> IF(Tableau1[[#This Row],[Total Tomes]]=Tableau1[[#This Row],[Tomes Parus]],"Complet","Incomplet")</f>
        <v>Incomplet</v>
      </c>
    </row>
    <row r="19" spans="1:19" x14ac:dyDescent="0.25">
      <c r="A19" t="s">
        <v>8</v>
      </c>
      <c r="B19" t="s">
        <v>15</v>
      </c>
      <c r="C19">
        <v>18</v>
      </c>
      <c r="D19">
        <f t="shared" si="0"/>
        <v>104</v>
      </c>
      <c r="E19">
        <v>105</v>
      </c>
      <c r="F19" t="s">
        <v>9</v>
      </c>
      <c r="G19" t="s">
        <v>10</v>
      </c>
      <c r="H19" t="s">
        <v>11</v>
      </c>
      <c r="I19" t="s">
        <v>12</v>
      </c>
      <c r="J19" t="s">
        <v>19</v>
      </c>
      <c r="K19" s="5">
        <v>6.5</v>
      </c>
      <c r="L19" s="5">
        <v>6.9</v>
      </c>
      <c r="M19" s="5">
        <v>3.5</v>
      </c>
      <c r="N19" s="7">
        <v>2003</v>
      </c>
      <c r="O19" s="1">
        <v>2006</v>
      </c>
      <c r="P19" t="s">
        <v>13</v>
      </c>
      <c r="Q19" t="s">
        <v>14</v>
      </c>
      <c r="S19" t="str">
        <f xml:space="preserve"> IF(Tableau1[[#This Row],[Total Tomes]]=Tableau1[[#This Row],[Tomes Parus]],"Complet","Incomplet")</f>
        <v>Incomplet</v>
      </c>
    </row>
    <row r="20" spans="1:19" x14ac:dyDescent="0.25">
      <c r="A20" t="s">
        <v>8</v>
      </c>
      <c r="B20" t="s">
        <v>15</v>
      </c>
      <c r="C20">
        <v>19</v>
      </c>
      <c r="D20">
        <f t="shared" si="0"/>
        <v>104</v>
      </c>
      <c r="E20">
        <v>105</v>
      </c>
      <c r="F20" t="s">
        <v>9</v>
      </c>
      <c r="G20" t="s">
        <v>10</v>
      </c>
      <c r="H20" t="s">
        <v>11</v>
      </c>
      <c r="I20" t="s">
        <v>12</v>
      </c>
      <c r="J20" t="s">
        <v>19</v>
      </c>
      <c r="K20" s="5">
        <v>6.5</v>
      </c>
      <c r="L20" s="5">
        <v>6.9</v>
      </c>
      <c r="M20" s="5">
        <v>3.5</v>
      </c>
      <c r="N20" s="7">
        <v>2004</v>
      </c>
      <c r="O20" s="1">
        <v>2007</v>
      </c>
      <c r="P20" t="s">
        <v>13</v>
      </c>
      <c r="Q20" t="s">
        <v>14</v>
      </c>
      <c r="S20" t="str">
        <f xml:space="preserve"> IF(Tableau1[[#This Row],[Total Tomes]]=Tableau1[[#This Row],[Tomes Parus]],"Complet","Incomplet")</f>
        <v>Incomplet</v>
      </c>
    </row>
    <row r="21" spans="1:19" x14ac:dyDescent="0.25">
      <c r="A21" t="s">
        <v>8</v>
      </c>
      <c r="B21" t="s">
        <v>15</v>
      </c>
      <c r="C21">
        <v>20</v>
      </c>
      <c r="D21">
        <f t="shared" si="0"/>
        <v>104</v>
      </c>
      <c r="E21">
        <v>105</v>
      </c>
      <c r="F21" t="s">
        <v>9</v>
      </c>
      <c r="G21" t="s">
        <v>10</v>
      </c>
      <c r="H21" t="s">
        <v>11</v>
      </c>
      <c r="I21" t="s">
        <v>12</v>
      </c>
      <c r="J21" t="s">
        <v>19</v>
      </c>
      <c r="K21" s="5">
        <v>6.5</v>
      </c>
      <c r="L21" s="5">
        <v>6.9</v>
      </c>
      <c r="M21" s="5">
        <v>3.5</v>
      </c>
      <c r="N21" s="7">
        <v>2004</v>
      </c>
      <c r="O21" s="1">
        <v>2007</v>
      </c>
      <c r="P21" t="s">
        <v>13</v>
      </c>
      <c r="Q21" t="s">
        <v>14</v>
      </c>
      <c r="S21" t="str">
        <f xml:space="preserve"> IF(Tableau1[[#This Row],[Total Tomes]]=Tableau1[[#This Row],[Tomes Parus]],"Complet","Incomplet")</f>
        <v>Incomplet</v>
      </c>
    </row>
    <row r="22" spans="1:19" x14ac:dyDescent="0.25">
      <c r="A22" t="s">
        <v>8</v>
      </c>
      <c r="B22" t="s">
        <v>15</v>
      </c>
      <c r="C22">
        <v>21</v>
      </c>
      <c r="D22">
        <f t="shared" si="0"/>
        <v>104</v>
      </c>
      <c r="E22">
        <v>105</v>
      </c>
      <c r="F22" t="s">
        <v>9</v>
      </c>
      <c r="G22" t="s">
        <v>10</v>
      </c>
      <c r="H22" t="s">
        <v>11</v>
      </c>
      <c r="I22" t="s">
        <v>12</v>
      </c>
      <c r="J22" t="s">
        <v>19</v>
      </c>
      <c r="K22" s="5">
        <v>6.5</v>
      </c>
      <c r="L22" s="5">
        <v>6.9</v>
      </c>
      <c r="M22" s="5">
        <v>3.5</v>
      </c>
      <c r="N22" s="7">
        <v>2004</v>
      </c>
      <c r="O22" s="1">
        <v>2007</v>
      </c>
      <c r="P22" t="s">
        <v>13</v>
      </c>
      <c r="Q22" t="s">
        <v>14</v>
      </c>
      <c r="S22" t="str">
        <f xml:space="preserve"> IF(Tableau1[[#This Row],[Total Tomes]]=Tableau1[[#This Row],[Tomes Parus]],"Complet","Incomplet")</f>
        <v>Incomplet</v>
      </c>
    </row>
    <row r="23" spans="1:19" x14ac:dyDescent="0.25">
      <c r="A23" t="s">
        <v>8</v>
      </c>
      <c r="B23" t="s">
        <v>15</v>
      </c>
      <c r="C23">
        <v>22</v>
      </c>
      <c r="D23">
        <f t="shared" si="0"/>
        <v>104</v>
      </c>
      <c r="E23">
        <v>105</v>
      </c>
      <c r="F23" t="s">
        <v>9</v>
      </c>
      <c r="G23" t="s">
        <v>10</v>
      </c>
      <c r="H23" t="s">
        <v>11</v>
      </c>
      <c r="I23" t="s">
        <v>12</v>
      </c>
      <c r="J23" t="s">
        <v>19</v>
      </c>
      <c r="K23" s="5">
        <v>6.5</v>
      </c>
      <c r="L23" s="5">
        <v>6.9</v>
      </c>
      <c r="M23" s="5">
        <v>3.5</v>
      </c>
      <c r="N23" s="7">
        <v>2004</v>
      </c>
      <c r="O23" s="1">
        <v>2007</v>
      </c>
      <c r="P23" t="s">
        <v>13</v>
      </c>
      <c r="Q23" t="s">
        <v>14</v>
      </c>
      <c r="S23" t="str">
        <f xml:space="preserve"> IF(Tableau1[[#This Row],[Total Tomes]]=Tableau1[[#This Row],[Tomes Parus]],"Complet","Incomplet")</f>
        <v>Incomplet</v>
      </c>
    </row>
    <row r="24" spans="1:19" x14ac:dyDescent="0.25">
      <c r="A24" t="s">
        <v>8</v>
      </c>
      <c r="B24" t="s">
        <v>15</v>
      </c>
      <c r="C24">
        <v>23</v>
      </c>
      <c r="D24">
        <f t="shared" si="0"/>
        <v>104</v>
      </c>
      <c r="E24">
        <v>105</v>
      </c>
      <c r="F24" t="s">
        <v>9</v>
      </c>
      <c r="G24" t="s">
        <v>10</v>
      </c>
      <c r="H24" t="s">
        <v>11</v>
      </c>
      <c r="I24" t="s">
        <v>12</v>
      </c>
      <c r="J24" t="s">
        <v>19</v>
      </c>
      <c r="K24" s="5">
        <v>6.5</v>
      </c>
      <c r="L24" s="5">
        <v>6.9</v>
      </c>
      <c r="M24" s="5">
        <v>3.5</v>
      </c>
      <c r="N24" s="7">
        <v>2004</v>
      </c>
      <c r="O24" s="1">
        <v>2007</v>
      </c>
      <c r="P24" t="s">
        <v>13</v>
      </c>
      <c r="Q24" t="s">
        <v>14</v>
      </c>
      <c r="S24" t="str">
        <f xml:space="preserve"> IF(Tableau1[[#This Row],[Total Tomes]]=Tableau1[[#This Row],[Tomes Parus]],"Complet","Incomplet")</f>
        <v>Incomplet</v>
      </c>
    </row>
    <row r="25" spans="1:19" x14ac:dyDescent="0.25">
      <c r="A25" t="s">
        <v>8</v>
      </c>
      <c r="B25" t="s">
        <v>15</v>
      </c>
      <c r="C25">
        <v>24</v>
      </c>
      <c r="D25">
        <f t="shared" si="0"/>
        <v>104</v>
      </c>
      <c r="E25">
        <v>105</v>
      </c>
      <c r="F25" t="s">
        <v>9</v>
      </c>
      <c r="G25" t="s">
        <v>10</v>
      </c>
      <c r="H25" t="s">
        <v>11</v>
      </c>
      <c r="I25" t="s">
        <v>12</v>
      </c>
      <c r="J25" t="s">
        <v>19</v>
      </c>
      <c r="K25" s="5">
        <v>6.5</v>
      </c>
      <c r="L25" s="5">
        <v>6.9</v>
      </c>
      <c r="M25" s="5">
        <v>3.5</v>
      </c>
      <c r="N25" s="7">
        <v>2004</v>
      </c>
      <c r="O25" s="1">
        <v>2007</v>
      </c>
      <c r="P25" t="s">
        <v>13</v>
      </c>
      <c r="Q25" t="s">
        <v>14</v>
      </c>
      <c r="S25" t="str">
        <f xml:space="preserve"> IF(Tableau1[[#This Row],[Total Tomes]]=Tableau1[[#This Row],[Tomes Parus]],"Complet","Incomplet")</f>
        <v>Incomplet</v>
      </c>
    </row>
    <row r="26" spans="1:19" x14ac:dyDescent="0.25">
      <c r="A26" t="s">
        <v>8</v>
      </c>
      <c r="B26" t="s">
        <v>15</v>
      </c>
      <c r="C26">
        <v>25</v>
      </c>
      <c r="D26">
        <f t="shared" si="0"/>
        <v>104</v>
      </c>
      <c r="E26">
        <v>105</v>
      </c>
      <c r="F26" t="s">
        <v>9</v>
      </c>
      <c r="G26" t="s">
        <v>10</v>
      </c>
      <c r="H26" t="s">
        <v>11</v>
      </c>
      <c r="I26" t="s">
        <v>12</v>
      </c>
      <c r="J26" t="s">
        <v>19</v>
      </c>
      <c r="K26" s="5">
        <v>6.5</v>
      </c>
      <c r="L26" s="5">
        <v>6.9</v>
      </c>
      <c r="M26" s="5">
        <v>3.5</v>
      </c>
      <c r="N26" s="7">
        <v>2005</v>
      </c>
      <c r="O26" s="1">
        <v>2007</v>
      </c>
      <c r="P26" t="s">
        <v>13</v>
      </c>
      <c r="Q26" t="s">
        <v>14</v>
      </c>
      <c r="S26" t="str">
        <f xml:space="preserve"> IF(Tableau1[[#This Row],[Total Tomes]]=Tableau1[[#This Row],[Tomes Parus]],"Complet","Incomplet")</f>
        <v>Incomplet</v>
      </c>
    </row>
    <row r="27" spans="1:19" x14ac:dyDescent="0.25">
      <c r="A27" t="s">
        <v>8</v>
      </c>
      <c r="B27" t="s">
        <v>15</v>
      </c>
      <c r="C27">
        <v>26</v>
      </c>
      <c r="D27">
        <f t="shared" si="0"/>
        <v>104</v>
      </c>
      <c r="E27">
        <v>105</v>
      </c>
      <c r="F27" t="s">
        <v>9</v>
      </c>
      <c r="G27" t="s">
        <v>10</v>
      </c>
      <c r="H27" t="s">
        <v>11</v>
      </c>
      <c r="I27" t="s">
        <v>12</v>
      </c>
      <c r="J27" t="s">
        <v>19</v>
      </c>
      <c r="K27" s="5">
        <v>6.5</v>
      </c>
      <c r="L27" s="5">
        <v>6.9</v>
      </c>
      <c r="M27" s="5">
        <v>3.5</v>
      </c>
      <c r="N27" s="7">
        <v>2005</v>
      </c>
      <c r="O27" s="1">
        <v>2007</v>
      </c>
      <c r="P27" t="s">
        <v>13</v>
      </c>
      <c r="Q27" t="s">
        <v>14</v>
      </c>
      <c r="S27" t="str">
        <f xml:space="preserve"> IF(Tableau1[[#This Row],[Total Tomes]]=Tableau1[[#This Row],[Tomes Parus]],"Complet","Incomplet")</f>
        <v>Incomplet</v>
      </c>
    </row>
    <row r="28" spans="1:19" x14ac:dyDescent="0.25">
      <c r="A28" t="s">
        <v>8</v>
      </c>
      <c r="B28" t="s">
        <v>15</v>
      </c>
      <c r="C28">
        <v>27</v>
      </c>
      <c r="D28">
        <f t="shared" si="0"/>
        <v>104</v>
      </c>
      <c r="E28">
        <v>105</v>
      </c>
      <c r="F28" t="s">
        <v>9</v>
      </c>
      <c r="G28" t="s">
        <v>10</v>
      </c>
      <c r="H28" t="s">
        <v>11</v>
      </c>
      <c r="I28" t="s">
        <v>12</v>
      </c>
      <c r="J28" t="s">
        <v>19</v>
      </c>
      <c r="K28" s="5">
        <v>6.5</v>
      </c>
      <c r="L28" s="5">
        <v>6.9</v>
      </c>
      <c r="M28" s="5">
        <v>3.5</v>
      </c>
      <c r="N28" s="7">
        <v>2005</v>
      </c>
      <c r="O28" s="1">
        <v>2007</v>
      </c>
      <c r="P28" t="s">
        <v>13</v>
      </c>
      <c r="Q28" t="s">
        <v>14</v>
      </c>
      <c r="S28" t="str">
        <f xml:space="preserve"> IF(Tableau1[[#This Row],[Total Tomes]]=Tableau1[[#This Row],[Tomes Parus]],"Complet","Incomplet")</f>
        <v>Incomplet</v>
      </c>
    </row>
    <row r="29" spans="1:19" x14ac:dyDescent="0.25">
      <c r="A29" t="s">
        <v>8</v>
      </c>
      <c r="B29" t="s">
        <v>15</v>
      </c>
      <c r="C29">
        <v>28</v>
      </c>
      <c r="D29">
        <f t="shared" si="0"/>
        <v>104</v>
      </c>
      <c r="E29">
        <v>105</v>
      </c>
      <c r="F29" t="s">
        <v>9</v>
      </c>
      <c r="G29" t="s">
        <v>10</v>
      </c>
      <c r="H29" t="s">
        <v>11</v>
      </c>
      <c r="I29" t="s">
        <v>12</v>
      </c>
      <c r="J29" t="s">
        <v>19</v>
      </c>
      <c r="K29" s="5">
        <v>6.5</v>
      </c>
      <c r="L29" s="5">
        <v>6.9</v>
      </c>
      <c r="M29" s="5">
        <v>3.5</v>
      </c>
      <c r="N29" s="7">
        <v>2005</v>
      </c>
      <c r="O29" s="1">
        <v>2007</v>
      </c>
      <c r="P29" t="s">
        <v>13</v>
      </c>
      <c r="Q29" t="s">
        <v>14</v>
      </c>
      <c r="S29" t="str">
        <f xml:space="preserve"> IF(Tableau1[[#This Row],[Total Tomes]]=Tableau1[[#This Row],[Tomes Parus]],"Complet","Incomplet")</f>
        <v>Incomplet</v>
      </c>
    </row>
    <row r="30" spans="1:19" x14ac:dyDescent="0.25">
      <c r="A30" t="s">
        <v>8</v>
      </c>
      <c r="B30" t="s">
        <v>15</v>
      </c>
      <c r="C30">
        <v>29</v>
      </c>
      <c r="D30">
        <f t="shared" si="0"/>
        <v>104</v>
      </c>
      <c r="E30">
        <v>105</v>
      </c>
      <c r="F30" t="s">
        <v>9</v>
      </c>
      <c r="G30" t="s">
        <v>10</v>
      </c>
      <c r="H30" t="s">
        <v>11</v>
      </c>
      <c r="I30" t="s">
        <v>12</v>
      </c>
      <c r="J30" t="s">
        <v>19</v>
      </c>
      <c r="K30" s="5">
        <v>6.5</v>
      </c>
      <c r="L30" s="5">
        <v>6.9</v>
      </c>
      <c r="M30" s="5">
        <v>3.5</v>
      </c>
      <c r="N30" s="7">
        <v>2005</v>
      </c>
      <c r="O30" s="1">
        <v>2007</v>
      </c>
      <c r="P30" t="s">
        <v>13</v>
      </c>
      <c r="Q30" t="s">
        <v>14</v>
      </c>
      <c r="S30" t="str">
        <f xml:space="preserve"> IF(Tableau1[[#This Row],[Total Tomes]]=Tableau1[[#This Row],[Tomes Parus]],"Complet","Incomplet")</f>
        <v>Incomplet</v>
      </c>
    </row>
    <row r="31" spans="1:19" x14ac:dyDescent="0.25">
      <c r="A31" t="s">
        <v>8</v>
      </c>
      <c r="B31" t="s">
        <v>15</v>
      </c>
      <c r="C31">
        <v>30</v>
      </c>
      <c r="D31">
        <f t="shared" si="0"/>
        <v>104</v>
      </c>
      <c r="E31">
        <v>105</v>
      </c>
      <c r="F31" t="s">
        <v>9</v>
      </c>
      <c r="G31" t="s">
        <v>10</v>
      </c>
      <c r="H31" t="s">
        <v>11</v>
      </c>
      <c r="I31" t="s">
        <v>12</v>
      </c>
      <c r="J31" t="s">
        <v>19</v>
      </c>
      <c r="K31" s="5">
        <v>6.5</v>
      </c>
      <c r="L31" s="5">
        <v>6.9</v>
      </c>
      <c r="M31" s="5">
        <v>3.5</v>
      </c>
      <c r="N31" s="7">
        <v>2005</v>
      </c>
      <c r="O31" s="1">
        <v>2007</v>
      </c>
      <c r="P31" t="s">
        <v>13</v>
      </c>
      <c r="Q31" t="s">
        <v>14</v>
      </c>
      <c r="S31" t="str">
        <f xml:space="preserve"> IF(Tableau1[[#This Row],[Total Tomes]]=Tableau1[[#This Row],[Tomes Parus]],"Complet","Incomplet")</f>
        <v>Incomplet</v>
      </c>
    </row>
    <row r="32" spans="1:19" x14ac:dyDescent="0.25">
      <c r="A32" t="s">
        <v>8</v>
      </c>
      <c r="B32" t="s">
        <v>15</v>
      </c>
      <c r="C32">
        <v>31</v>
      </c>
      <c r="D32">
        <f t="shared" si="0"/>
        <v>104</v>
      </c>
      <c r="E32">
        <v>105</v>
      </c>
      <c r="F32" t="s">
        <v>9</v>
      </c>
      <c r="G32" t="s">
        <v>10</v>
      </c>
      <c r="H32" t="s">
        <v>11</v>
      </c>
      <c r="I32" t="s">
        <v>12</v>
      </c>
      <c r="J32" t="s">
        <v>19</v>
      </c>
      <c r="K32" s="5">
        <v>6.5</v>
      </c>
      <c r="L32" s="5">
        <v>6.9</v>
      </c>
      <c r="M32" s="5">
        <v>3.5</v>
      </c>
      <c r="N32" s="7">
        <v>2006</v>
      </c>
      <c r="O32" s="1">
        <v>2007</v>
      </c>
      <c r="P32" t="s">
        <v>13</v>
      </c>
      <c r="Q32" t="s">
        <v>14</v>
      </c>
      <c r="S32" t="str">
        <f xml:space="preserve"> IF(Tableau1[[#This Row],[Total Tomes]]=Tableau1[[#This Row],[Tomes Parus]],"Complet","Incomplet")</f>
        <v>Incomplet</v>
      </c>
    </row>
    <row r="33" spans="1:19" x14ac:dyDescent="0.25">
      <c r="A33" t="s">
        <v>8</v>
      </c>
      <c r="B33" t="s">
        <v>15</v>
      </c>
      <c r="C33">
        <v>32</v>
      </c>
      <c r="D33">
        <f t="shared" si="0"/>
        <v>104</v>
      </c>
      <c r="E33">
        <v>105</v>
      </c>
      <c r="F33" t="s">
        <v>9</v>
      </c>
      <c r="G33" t="s">
        <v>10</v>
      </c>
      <c r="H33" t="s">
        <v>11</v>
      </c>
      <c r="I33" t="s">
        <v>12</v>
      </c>
      <c r="J33" t="s">
        <v>19</v>
      </c>
      <c r="K33" s="5">
        <v>6.5</v>
      </c>
      <c r="L33" s="5">
        <v>6.9</v>
      </c>
      <c r="M33" s="5">
        <v>3.5</v>
      </c>
      <c r="N33" s="7">
        <v>2006</v>
      </c>
      <c r="O33" s="1">
        <v>2007</v>
      </c>
      <c r="P33" t="s">
        <v>13</v>
      </c>
      <c r="Q33" t="s">
        <v>14</v>
      </c>
      <c r="S33" t="str">
        <f xml:space="preserve"> IF(Tableau1[[#This Row],[Total Tomes]]=Tableau1[[#This Row],[Tomes Parus]],"Complet","Incomplet")</f>
        <v>Incomplet</v>
      </c>
    </row>
    <row r="34" spans="1:19" x14ac:dyDescent="0.25">
      <c r="A34" t="s">
        <v>8</v>
      </c>
      <c r="B34" t="s">
        <v>15</v>
      </c>
      <c r="C34">
        <v>33</v>
      </c>
      <c r="D34">
        <f t="shared" si="0"/>
        <v>104</v>
      </c>
      <c r="E34">
        <v>105</v>
      </c>
      <c r="F34" t="s">
        <v>9</v>
      </c>
      <c r="G34" t="s">
        <v>10</v>
      </c>
      <c r="H34" t="s">
        <v>11</v>
      </c>
      <c r="I34" t="s">
        <v>12</v>
      </c>
      <c r="J34" t="s">
        <v>19</v>
      </c>
      <c r="K34" s="5">
        <v>6.5</v>
      </c>
      <c r="L34" s="5">
        <v>6.9</v>
      </c>
      <c r="M34" s="5">
        <v>3.5</v>
      </c>
      <c r="N34" s="7">
        <v>2006</v>
      </c>
      <c r="O34" s="1">
        <v>2007</v>
      </c>
      <c r="P34" t="s">
        <v>13</v>
      </c>
      <c r="Q34" t="s">
        <v>14</v>
      </c>
      <c r="S34" t="str">
        <f xml:space="preserve"> IF(Tableau1[[#This Row],[Total Tomes]]=Tableau1[[#This Row],[Tomes Parus]],"Complet","Incomplet")</f>
        <v>Incomplet</v>
      </c>
    </row>
    <row r="35" spans="1:19" x14ac:dyDescent="0.25">
      <c r="A35" t="s">
        <v>8</v>
      </c>
      <c r="B35" t="s">
        <v>15</v>
      </c>
      <c r="C35">
        <v>34</v>
      </c>
      <c r="D35">
        <f t="shared" si="0"/>
        <v>104</v>
      </c>
      <c r="E35">
        <v>105</v>
      </c>
      <c r="F35" t="s">
        <v>9</v>
      </c>
      <c r="G35" t="s">
        <v>10</v>
      </c>
      <c r="H35" t="s">
        <v>11</v>
      </c>
      <c r="I35" t="s">
        <v>12</v>
      </c>
      <c r="J35" t="s">
        <v>19</v>
      </c>
      <c r="K35" s="5">
        <v>6.5</v>
      </c>
      <c r="L35" s="5">
        <v>6.9</v>
      </c>
      <c r="M35" s="5">
        <v>3.5</v>
      </c>
      <c r="N35" s="7">
        <v>2006</v>
      </c>
      <c r="O35" s="1">
        <v>2007</v>
      </c>
      <c r="P35" t="s">
        <v>13</v>
      </c>
      <c r="Q35" t="s">
        <v>14</v>
      </c>
      <c r="S35" t="str">
        <f xml:space="preserve"> IF(Tableau1[[#This Row],[Total Tomes]]=Tableau1[[#This Row],[Tomes Parus]],"Complet","Incomplet")</f>
        <v>Incomplet</v>
      </c>
    </row>
    <row r="36" spans="1:19" x14ac:dyDescent="0.25">
      <c r="A36" t="s">
        <v>8</v>
      </c>
      <c r="B36" t="s">
        <v>15</v>
      </c>
      <c r="C36">
        <v>35</v>
      </c>
      <c r="D36">
        <f t="shared" si="0"/>
        <v>104</v>
      </c>
      <c r="E36">
        <v>105</v>
      </c>
      <c r="F36" t="s">
        <v>9</v>
      </c>
      <c r="G36" t="s">
        <v>10</v>
      </c>
      <c r="H36" t="s">
        <v>11</v>
      </c>
      <c r="I36" t="s">
        <v>12</v>
      </c>
      <c r="J36" t="s">
        <v>19</v>
      </c>
      <c r="K36" s="5">
        <v>6.5</v>
      </c>
      <c r="L36" s="5">
        <v>6.9</v>
      </c>
      <c r="M36" s="5">
        <v>3.5</v>
      </c>
      <c r="N36" s="7">
        <v>2006</v>
      </c>
      <c r="O36" s="1">
        <v>2007</v>
      </c>
      <c r="P36" t="s">
        <v>13</v>
      </c>
      <c r="Q36" t="s">
        <v>14</v>
      </c>
      <c r="S36" t="str">
        <f xml:space="preserve"> IF(Tableau1[[#This Row],[Total Tomes]]=Tableau1[[#This Row],[Tomes Parus]],"Complet","Incomplet")</f>
        <v>Incomplet</v>
      </c>
    </row>
    <row r="37" spans="1:19" x14ac:dyDescent="0.25">
      <c r="A37" t="s">
        <v>8</v>
      </c>
      <c r="B37" t="s">
        <v>15</v>
      </c>
      <c r="C37">
        <v>36</v>
      </c>
      <c r="D37">
        <f t="shared" si="0"/>
        <v>104</v>
      </c>
      <c r="E37">
        <v>105</v>
      </c>
      <c r="F37" t="s">
        <v>9</v>
      </c>
      <c r="G37" t="s">
        <v>10</v>
      </c>
      <c r="H37" t="s">
        <v>11</v>
      </c>
      <c r="I37" t="s">
        <v>12</v>
      </c>
      <c r="J37" t="s">
        <v>19</v>
      </c>
      <c r="K37" s="5">
        <v>6.5</v>
      </c>
      <c r="L37" s="5">
        <v>6.9</v>
      </c>
      <c r="M37" s="5">
        <v>3.5</v>
      </c>
      <c r="N37" s="7">
        <v>2007</v>
      </c>
      <c r="O37" s="1">
        <v>2007</v>
      </c>
      <c r="P37" t="s">
        <v>13</v>
      </c>
      <c r="Q37" t="s">
        <v>14</v>
      </c>
      <c r="S37" t="str">
        <f xml:space="preserve"> IF(Tableau1[[#This Row],[Total Tomes]]=Tableau1[[#This Row],[Tomes Parus]],"Complet","Incomplet")</f>
        <v>Incomplet</v>
      </c>
    </row>
    <row r="38" spans="1:19" x14ac:dyDescent="0.25">
      <c r="A38" t="s">
        <v>8</v>
      </c>
      <c r="B38" t="s">
        <v>15</v>
      </c>
      <c r="C38">
        <v>37</v>
      </c>
      <c r="D38">
        <f t="shared" si="0"/>
        <v>104</v>
      </c>
      <c r="E38">
        <v>105</v>
      </c>
      <c r="F38" t="s">
        <v>9</v>
      </c>
      <c r="G38" t="s">
        <v>10</v>
      </c>
      <c r="H38" t="s">
        <v>11</v>
      </c>
      <c r="I38" t="s">
        <v>12</v>
      </c>
      <c r="J38" t="s">
        <v>19</v>
      </c>
      <c r="K38" s="5">
        <v>6.5</v>
      </c>
      <c r="L38" s="5">
        <v>6.9</v>
      </c>
      <c r="M38" s="5">
        <v>3.5</v>
      </c>
      <c r="N38" s="7">
        <v>2007</v>
      </c>
      <c r="O38" s="1">
        <v>2007</v>
      </c>
      <c r="P38" t="s">
        <v>13</v>
      </c>
      <c r="Q38" t="s">
        <v>14</v>
      </c>
      <c r="S38" t="str">
        <f xml:space="preserve"> IF(Tableau1[[#This Row],[Total Tomes]]=Tableau1[[#This Row],[Tomes Parus]],"Complet","Incomplet")</f>
        <v>Incomplet</v>
      </c>
    </row>
    <row r="39" spans="1:19" x14ac:dyDescent="0.25">
      <c r="A39" t="s">
        <v>8</v>
      </c>
      <c r="B39" t="s">
        <v>15</v>
      </c>
      <c r="C39">
        <v>38</v>
      </c>
      <c r="D39">
        <f t="shared" si="0"/>
        <v>104</v>
      </c>
      <c r="E39">
        <v>105</v>
      </c>
      <c r="F39" t="s">
        <v>9</v>
      </c>
      <c r="G39" t="s">
        <v>10</v>
      </c>
      <c r="H39" t="s">
        <v>11</v>
      </c>
      <c r="I39" t="s">
        <v>12</v>
      </c>
      <c r="J39" t="s">
        <v>19</v>
      </c>
      <c r="K39" s="5">
        <v>6.5</v>
      </c>
      <c r="L39" s="5">
        <v>6.9</v>
      </c>
      <c r="M39" s="5">
        <v>3.5</v>
      </c>
      <c r="N39" s="7">
        <v>2007</v>
      </c>
      <c r="O39" s="1">
        <v>2007</v>
      </c>
      <c r="P39" t="s">
        <v>13</v>
      </c>
      <c r="Q39" t="s">
        <v>14</v>
      </c>
      <c r="S39" t="str">
        <f xml:space="preserve"> IF(Tableau1[[#This Row],[Total Tomes]]=Tableau1[[#This Row],[Tomes Parus]],"Complet","Incomplet")</f>
        <v>Incomplet</v>
      </c>
    </row>
    <row r="40" spans="1:19" x14ac:dyDescent="0.25">
      <c r="A40" t="s">
        <v>8</v>
      </c>
      <c r="B40" t="s">
        <v>15</v>
      </c>
      <c r="C40">
        <v>39</v>
      </c>
      <c r="D40">
        <f t="shared" si="0"/>
        <v>104</v>
      </c>
      <c r="E40">
        <v>105</v>
      </c>
      <c r="F40" t="s">
        <v>9</v>
      </c>
      <c r="G40" t="s">
        <v>10</v>
      </c>
      <c r="H40" t="s">
        <v>11</v>
      </c>
      <c r="I40" t="s">
        <v>12</v>
      </c>
      <c r="J40" t="s">
        <v>19</v>
      </c>
      <c r="K40" s="5">
        <v>6.5</v>
      </c>
      <c r="L40" s="5">
        <v>6.9</v>
      </c>
      <c r="M40" s="5">
        <v>3.5</v>
      </c>
      <c r="N40" s="7">
        <v>2007</v>
      </c>
      <c r="O40" s="1">
        <v>2007</v>
      </c>
      <c r="P40" t="s">
        <v>13</v>
      </c>
      <c r="Q40" t="s">
        <v>14</v>
      </c>
      <c r="S40" t="str">
        <f xml:space="preserve"> IF(Tableau1[[#This Row],[Total Tomes]]=Tableau1[[#This Row],[Tomes Parus]],"Complet","Incomplet")</f>
        <v>Incomplet</v>
      </c>
    </row>
    <row r="41" spans="1:19" x14ac:dyDescent="0.25">
      <c r="A41" t="s">
        <v>8</v>
      </c>
      <c r="B41" t="s">
        <v>15</v>
      </c>
      <c r="C41">
        <v>40</v>
      </c>
      <c r="D41">
        <f t="shared" si="0"/>
        <v>104</v>
      </c>
      <c r="E41">
        <v>105</v>
      </c>
      <c r="F41" t="s">
        <v>9</v>
      </c>
      <c r="G41" t="s">
        <v>10</v>
      </c>
      <c r="H41" t="s">
        <v>11</v>
      </c>
      <c r="I41" t="s">
        <v>12</v>
      </c>
      <c r="J41" t="s">
        <v>19</v>
      </c>
      <c r="K41" s="5">
        <v>6.5</v>
      </c>
      <c r="L41" s="5">
        <v>6.9</v>
      </c>
      <c r="M41" s="5">
        <v>3.5</v>
      </c>
      <c r="N41" s="7">
        <v>2007</v>
      </c>
      <c r="O41" s="1">
        <v>2007</v>
      </c>
      <c r="P41" t="s">
        <v>13</v>
      </c>
      <c r="Q41" t="s">
        <v>14</v>
      </c>
      <c r="S41" t="str">
        <f xml:space="preserve"> IF(Tableau1[[#This Row],[Total Tomes]]=Tableau1[[#This Row],[Tomes Parus]],"Complet","Incomplet")</f>
        <v>Incomplet</v>
      </c>
    </row>
    <row r="42" spans="1:19" x14ac:dyDescent="0.25">
      <c r="A42" t="s">
        <v>8</v>
      </c>
      <c r="B42" t="s">
        <v>15</v>
      </c>
      <c r="C42">
        <v>41</v>
      </c>
      <c r="D42">
        <f t="shared" si="0"/>
        <v>104</v>
      </c>
      <c r="E42">
        <v>105</v>
      </c>
      <c r="F42" t="s">
        <v>9</v>
      </c>
      <c r="G42" t="s">
        <v>10</v>
      </c>
      <c r="H42" t="s">
        <v>11</v>
      </c>
      <c r="I42" t="s">
        <v>12</v>
      </c>
      <c r="J42" t="s">
        <v>19</v>
      </c>
      <c r="K42" s="5">
        <v>6.5</v>
      </c>
      <c r="L42" s="5">
        <v>6.9</v>
      </c>
      <c r="M42" s="5">
        <v>3.5</v>
      </c>
      <c r="N42" s="7">
        <v>2008</v>
      </c>
      <c r="O42" s="1">
        <v>2008</v>
      </c>
      <c r="P42" t="s">
        <v>13</v>
      </c>
      <c r="Q42" t="s">
        <v>14</v>
      </c>
      <c r="S42" t="str">
        <f xml:space="preserve"> IF(Tableau1[[#This Row],[Total Tomes]]=Tableau1[[#This Row],[Tomes Parus]],"Complet","Incomplet")</f>
        <v>Incomplet</v>
      </c>
    </row>
    <row r="43" spans="1:19" x14ac:dyDescent="0.25">
      <c r="A43" t="s">
        <v>8</v>
      </c>
      <c r="B43" t="s">
        <v>15</v>
      </c>
      <c r="C43">
        <v>42</v>
      </c>
      <c r="D43">
        <f t="shared" si="0"/>
        <v>104</v>
      </c>
      <c r="E43">
        <v>105</v>
      </c>
      <c r="F43" t="s">
        <v>9</v>
      </c>
      <c r="G43" t="s">
        <v>10</v>
      </c>
      <c r="H43" t="s">
        <v>11</v>
      </c>
      <c r="I43" t="s">
        <v>12</v>
      </c>
      <c r="J43" t="s">
        <v>19</v>
      </c>
      <c r="K43" s="5">
        <v>6.5</v>
      </c>
      <c r="L43" s="5">
        <v>6.9</v>
      </c>
      <c r="M43" s="5">
        <v>3.5</v>
      </c>
      <c r="N43" s="7">
        <v>2008</v>
      </c>
      <c r="O43" s="1">
        <v>2008</v>
      </c>
      <c r="P43" t="s">
        <v>13</v>
      </c>
      <c r="Q43" t="s">
        <v>14</v>
      </c>
      <c r="S43" t="str">
        <f xml:space="preserve"> IF(Tableau1[[#This Row],[Total Tomes]]=Tableau1[[#This Row],[Tomes Parus]],"Complet","Incomplet")</f>
        <v>Incomplet</v>
      </c>
    </row>
    <row r="44" spans="1:19" x14ac:dyDescent="0.25">
      <c r="A44" t="s">
        <v>8</v>
      </c>
      <c r="B44" t="s">
        <v>15</v>
      </c>
      <c r="C44">
        <v>43</v>
      </c>
      <c r="D44">
        <f t="shared" si="0"/>
        <v>104</v>
      </c>
      <c r="E44">
        <v>105</v>
      </c>
      <c r="F44" t="s">
        <v>9</v>
      </c>
      <c r="G44" t="s">
        <v>10</v>
      </c>
      <c r="H44" t="s">
        <v>11</v>
      </c>
      <c r="I44" t="s">
        <v>12</v>
      </c>
      <c r="J44" t="s">
        <v>19</v>
      </c>
      <c r="K44" s="5">
        <v>6.5</v>
      </c>
      <c r="L44" s="5">
        <v>6.9</v>
      </c>
      <c r="M44" s="5">
        <v>3.5</v>
      </c>
      <c r="N44" s="7">
        <v>2008</v>
      </c>
      <c r="O44" s="1">
        <v>2008</v>
      </c>
      <c r="P44" t="s">
        <v>13</v>
      </c>
      <c r="Q44" t="s">
        <v>14</v>
      </c>
      <c r="S44" t="str">
        <f xml:space="preserve"> IF(Tableau1[[#This Row],[Total Tomes]]=Tableau1[[#This Row],[Tomes Parus]],"Complet","Incomplet")</f>
        <v>Incomplet</v>
      </c>
    </row>
    <row r="45" spans="1:19" x14ac:dyDescent="0.25">
      <c r="A45" t="s">
        <v>8</v>
      </c>
      <c r="B45" t="s">
        <v>15</v>
      </c>
      <c r="C45">
        <v>44</v>
      </c>
      <c r="D45">
        <f t="shared" si="0"/>
        <v>104</v>
      </c>
      <c r="E45">
        <v>105</v>
      </c>
      <c r="F45" t="s">
        <v>9</v>
      </c>
      <c r="G45" t="s">
        <v>10</v>
      </c>
      <c r="H45" t="s">
        <v>11</v>
      </c>
      <c r="I45" t="s">
        <v>12</v>
      </c>
      <c r="J45" t="s">
        <v>19</v>
      </c>
      <c r="K45" s="5">
        <v>6.5</v>
      </c>
      <c r="L45" s="5">
        <v>6.9</v>
      </c>
      <c r="M45" s="5">
        <v>3.5</v>
      </c>
      <c r="N45" s="7">
        <v>2008</v>
      </c>
      <c r="O45" s="1">
        <v>2008</v>
      </c>
      <c r="P45" t="s">
        <v>13</v>
      </c>
      <c r="Q45" t="s">
        <v>14</v>
      </c>
      <c r="S45" t="str">
        <f xml:space="preserve"> IF(Tableau1[[#This Row],[Total Tomes]]=Tableau1[[#This Row],[Tomes Parus]],"Complet","Incomplet")</f>
        <v>Incomplet</v>
      </c>
    </row>
    <row r="46" spans="1:19" x14ac:dyDescent="0.25">
      <c r="A46" t="s">
        <v>8</v>
      </c>
      <c r="B46" t="s">
        <v>15</v>
      </c>
      <c r="C46">
        <v>45</v>
      </c>
      <c r="D46">
        <f t="shared" si="0"/>
        <v>104</v>
      </c>
      <c r="E46">
        <v>105</v>
      </c>
      <c r="F46" t="s">
        <v>9</v>
      </c>
      <c r="G46" t="s">
        <v>10</v>
      </c>
      <c r="H46" t="s">
        <v>11</v>
      </c>
      <c r="I46" t="s">
        <v>12</v>
      </c>
      <c r="J46" t="s">
        <v>19</v>
      </c>
      <c r="K46" s="5">
        <v>6.5</v>
      </c>
      <c r="L46" s="5">
        <v>6.9</v>
      </c>
      <c r="M46" s="5">
        <v>3.5</v>
      </c>
      <c r="N46" s="7">
        <v>2008</v>
      </c>
      <c r="O46" s="1">
        <v>2008</v>
      </c>
      <c r="P46" t="s">
        <v>13</v>
      </c>
      <c r="Q46" t="s">
        <v>14</v>
      </c>
      <c r="S46" t="str">
        <f xml:space="preserve"> IF(Tableau1[[#This Row],[Total Tomes]]=Tableau1[[#This Row],[Tomes Parus]],"Complet","Incomplet")</f>
        <v>Incomplet</v>
      </c>
    </row>
    <row r="47" spans="1:19" x14ac:dyDescent="0.25">
      <c r="A47" t="s">
        <v>8</v>
      </c>
      <c r="B47" t="s">
        <v>15</v>
      </c>
      <c r="C47">
        <v>46</v>
      </c>
      <c r="D47">
        <f t="shared" si="0"/>
        <v>104</v>
      </c>
      <c r="E47">
        <v>105</v>
      </c>
      <c r="F47" t="s">
        <v>9</v>
      </c>
      <c r="G47" t="s">
        <v>10</v>
      </c>
      <c r="H47" t="s">
        <v>11</v>
      </c>
      <c r="I47" t="s">
        <v>12</v>
      </c>
      <c r="J47" t="s">
        <v>19</v>
      </c>
      <c r="K47" s="5">
        <v>6.5</v>
      </c>
      <c r="L47" s="5">
        <v>6.9</v>
      </c>
      <c r="M47" s="5">
        <v>3.5</v>
      </c>
      <c r="N47" s="7">
        <v>2008</v>
      </c>
      <c r="O47" s="1">
        <v>2008</v>
      </c>
      <c r="P47" t="s">
        <v>13</v>
      </c>
      <c r="Q47" t="s">
        <v>14</v>
      </c>
      <c r="S47" t="str">
        <f xml:space="preserve"> IF(Tableau1[[#This Row],[Total Tomes]]=Tableau1[[#This Row],[Tomes Parus]],"Complet","Incomplet")</f>
        <v>Incomplet</v>
      </c>
    </row>
    <row r="48" spans="1:19" x14ac:dyDescent="0.25">
      <c r="A48" t="s">
        <v>8</v>
      </c>
      <c r="B48" t="s">
        <v>15</v>
      </c>
      <c r="C48">
        <v>47</v>
      </c>
      <c r="D48">
        <f t="shared" si="0"/>
        <v>104</v>
      </c>
      <c r="E48">
        <v>105</v>
      </c>
      <c r="F48" t="s">
        <v>9</v>
      </c>
      <c r="G48" t="s">
        <v>10</v>
      </c>
      <c r="H48" t="s">
        <v>11</v>
      </c>
      <c r="I48" t="s">
        <v>12</v>
      </c>
      <c r="J48" t="s">
        <v>19</v>
      </c>
      <c r="K48" s="5">
        <v>6.5</v>
      </c>
      <c r="L48" s="5">
        <v>6.9</v>
      </c>
      <c r="M48" s="5">
        <v>3.5</v>
      </c>
      <c r="N48" s="7">
        <v>2009</v>
      </c>
      <c r="O48" s="1">
        <v>2009</v>
      </c>
      <c r="P48" t="s">
        <v>13</v>
      </c>
      <c r="Q48" t="s">
        <v>14</v>
      </c>
      <c r="S48" t="str">
        <f xml:space="preserve"> IF(Tableau1[[#This Row],[Total Tomes]]=Tableau1[[#This Row],[Tomes Parus]],"Complet","Incomplet")</f>
        <v>Incomplet</v>
      </c>
    </row>
    <row r="49" spans="1:19" x14ac:dyDescent="0.25">
      <c r="A49" t="s">
        <v>8</v>
      </c>
      <c r="B49" t="s">
        <v>15</v>
      </c>
      <c r="C49">
        <v>48</v>
      </c>
      <c r="D49">
        <f t="shared" si="0"/>
        <v>104</v>
      </c>
      <c r="E49">
        <v>105</v>
      </c>
      <c r="F49" t="s">
        <v>9</v>
      </c>
      <c r="G49" t="s">
        <v>10</v>
      </c>
      <c r="H49" t="s">
        <v>11</v>
      </c>
      <c r="I49" t="s">
        <v>12</v>
      </c>
      <c r="J49" t="s">
        <v>19</v>
      </c>
      <c r="K49" s="5">
        <v>6.5</v>
      </c>
      <c r="L49" s="5">
        <v>6.9</v>
      </c>
      <c r="M49" s="5">
        <v>3.5</v>
      </c>
      <c r="N49" s="7">
        <v>2009</v>
      </c>
      <c r="O49" s="1">
        <v>2009</v>
      </c>
      <c r="P49" t="s">
        <v>13</v>
      </c>
      <c r="Q49" t="s">
        <v>14</v>
      </c>
      <c r="S49" t="str">
        <f xml:space="preserve"> IF(Tableau1[[#This Row],[Total Tomes]]=Tableau1[[#This Row],[Tomes Parus]],"Complet","Incomplet")</f>
        <v>Incomplet</v>
      </c>
    </row>
    <row r="50" spans="1:19" x14ac:dyDescent="0.25">
      <c r="A50" t="s">
        <v>8</v>
      </c>
      <c r="B50" t="s">
        <v>15</v>
      </c>
      <c r="C50">
        <v>49</v>
      </c>
      <c r="D50">
        <f t="shared" si="0"/>
        <v>104</v>
      </c>
      <c r="E50">
        <v>105</v>
      </c>
      <c r="F50" t="s">
        <v>9</v>
      </c>
      <c r="G50" t="s">
        <v>10</v>
      </c>
      <c r="H50" t="s">
        <v>11</v>
      </c>
      <c r="I50" t="s">
        <v>12</v>
      </c>
      <c r="J50" t="s">
        <v>19</v>
      </c>
      <c r="K50" s="5">
        <v>6.5</v>
      </c>
      <c r="L50" s="5">
        <v>6.9</v>
      </c>
      <c r="M50" s="5">
        <v>3.5</v>
      </c>
      <c r="N50" s="7">
        <v>2009</v>
      </c>
      <c r="O50" s="1">
        <v>2009</v>
      </c>
      <c r="P50" t="s">
        <v>13</v>
      </c>
      <c r="Q50" t="s">
        <v>14</v>
      </c>
      <c r="S50" t="str">
        <f xml:space="preserve"> IF(Tableau1[[#This Row],[Total Tomes]]=Tableau1[[#This Row],[Tomes Parus]],"Complet","Incomplet")</f>
        <v>Incomplet</v>
      </c>
    </row>
    <row r="51" spans="1:19" x14ac:dyDescent="0.25">
      <c r="A51" t="s">
        <v>8</v>
      </c>
      <c r="B51" t="s">
        <v>15</v>
      </c>
      <c r="C51">
        <v>50</v>
      </c>
      <c r="D51">
        <f t="shared" si="0"/>
        <v>104</v>
      </c>
      <c r="E51">
        <v>105</v>
      </c>
      <c r="F51" t="s">
        <v>9</v>
      </c>
      <c r="G51" t="s">
        <v>10</v>
      </c>
      <c r="H51" t="s">
        <v>11</v>
      </c>
      <c r="I51" t="s">
        <v>12</v>
      </c>
      <c r="J51" t="s">
        <v>19</v>
      </c>
      <c r="K51" s="5">
        <v>6.5</v>
      </c>
      <c r="L51" s="5">
        <v>6.9</v>
      </c>
      <c r="M51" s="5">
        <v>3.5</v>
      </c>
      <c r="N51" s="7">
        <v>2009</v>
      </c>
      <c r="O51" s="1">
        <v>2009</v>
      </c>
      <c r="P51" t="s">
        <v>13</v>
      </c>
      <c r="Q51" t="s">
        <v>14</v>
      </c>
      <c r="S51" t="str">
        <f xml:space="preserve"> IF(Tableau1[[#This Row],[Total Tomes]]=Tableau1[[#This Row],[Tomes Parus]],"Complet","Incomplet")</f>
        <v>Incomplet</v>
      </c>
    </row>
    <row r="52" spans="1:19" x14ac:dyDescent="0.25">
      <c r="A52" t="s">
        <v>8</v>
      </c>
      <c r="B52" t="s">
        <v>15</v>
      </c>
      <c r="C52">
        <v>51</v>
      </c>
      <c r="D52">
        <f t="shared" si="0"/>
        <v>104</v>
      </c>
      <c r="E52">
        <v>105</v>
      </c>
      <c r="F52" t="s">
        <v>9</v>
      </c>
      <c r="G52" t="s">
        <v>10</v>
      </c>
      <c r="H52" t="s">
        <v>11</v>
      </c>
      <c r="I52" t="s">
        <v>12</v>
      </c>
      <c r="J52" t="s">
        <v>19</v>
      </c>
      <c r="K52" s="5">
        <v>6.5</v>
      </c>
      <c r="L52" s="5">
        <v>6.9</v>
      </c>
      <c r="M52" s="5">
        <v>3.5</v>
      </c>
      <c r="N52" s="7">
        <v>2009</v>
      </c>
      <c r="O52" s="1">
        <v>2009</v>
      </c>
      <c r="P52" t="s">
        <v>13</v>
      </c>
      <c r="Q52" t="s">
        <v>14</v>
      </c>
      <c r="S52" t="str">
        <f xml:space="preserve"> IF(Tableau1[[#This Row],[Total Tomes]]=Tableau1[[#This Row],[Tomes Parus]],"Complet","Incomplet")</f>
        <v>Incomplet</v>
      </c>
    </row>
    <row r="53" spans="1:19" x14ac:dyDescent="0.25">
      <c r="A53" t="s">
        <v>8</v>
      </c>
      <c r="B53" t="s">
        <v>15</v>
      </c>
      <c r="C53">
        <v>52</v>
      </c>
      <c r="D53">
        <f t="shared" si="0"/>
        <v>104</v>
      </c>
      <c r="E53">
        <v>105</v>
      </c>
      <c r="F53" t="s">
        <v>9</v>
      </c>
      <c r="G53" t="s">
        <v>10</v>
      </c>
      <c r="H53" t="s">
        <v>11</v>
      </c>
      <c r="I53" t="s">
        <v>12</v>
      </c>
      <c r="J53" t="s">
        <v>19</v>
      </c>
      <c r="K53" s="5">
        <v>6.5</v>
      </c>
      <c r="L53" s="5">
        <v>6.9</v>
      </c>
      <c r="M53" s="5">
        <v>3.5</v>
      </c>
      <c r="N53" s="7">
        <v>2010</v>
      </c>
      <c r="O53" s="1">
        <v>2010</v>
      </c>
      <c r="P53" t="s">
        <v>13</v>
      </c>
      <c r="Q53" t="s">
        <v>14</v>
      </c>
      <c r="S53" t="str">
        <f xml:space="preserve"> IF(Tableau1[[#This Row],[Total Tomes]]=Tableau1[[#This Row],[Tomes Parus]],"Complet","Incomplet")</f>
        <v>Incomplet</v>
      </c>
    </row>
    <row r="54" spans="1:19" x14ac:dyDescent="0.25">
      <c r="A54" t="s">
        <v>8</v>
      </c>
      <c r="B54" t="s">
        <v>15</v>
      </c>
      <c r="C54">
        <v>53</v>
      </c>
      <c r="D54">
        <f t="shared" si="0"/>
        <v>104</v>
      </c>
      <c r="E54">
        <v>105</v>
      </c>
      <c r="F54" t="s">
        <v>9</v>
      </c>
      <c r="G54" t="s">
        <v>10</v>
      </c>
      <c r="H54" t="s">
        <v>11</v>
      </c>
      <c r="I54" t="s">
        <v>12</v>
      </c>
      <c r="J54" t="s">
        <v>19</v>
      </c>
      <c r="K54" s="5">
        <v>6.5</v>
      </c>
      <c r="L54" s="5">
        <v>6.9</v>
      </c>
      <c r="M54" s="5">
        <v>3.5</v>
      </c>
      <c r="N54" s="7">
        <v>2010</v>
      </c>
      <c r="O54" s="1">
        <v>2010</v>
      </c>
      <c r="P54" t="s">
        <v>13</v>
      </c>
      <c r="Q54" t="s">
        <v>14</v>
      </c>
      <c r="S54" t="str">
        <f xml:space="preserve"> IF(Tableau1[[#This Row],[Total Tomes]]=Tableau1[[#This Row],[Tomes Parus]],"Complet","Incomplet")</f>
        <v>Incomplet</v>
      </c>
    </row>
    <row r="55" spans="1:19" x14ac:dyDescent="0.25">
      <c r="A55" t="s">
        <v>8</v>
      </c>
      <c r="B55" t="s">
        <v>15</v>
      </c>
      <c r="C55">
        <v>54</v>
      </c>
      <c r="D55">
        <f t="shared" si="0"/>
        <v>104</v>
      </c>
      <c r="E55">
        <v>105</v>
      </c>
      <c r="F55" t="s">
        <v>9</v>
      </c>
      <c r="G55" t="s">
        <v>10</v>
      </c>
      <c r="H55" t="s">
        <v>11</v>
      </c>
      <c r="I55" t="s">
        <v>12</v>
      </c>
      <c r="J55" t="s">
        <v>19</v>
      </c>
      <c r="K55" s="5">
        <v>6.5</v>
      </c>
      <c r="L55" s="5">
        <v>6.9</v>
      </c>
      <c r="M55" s="5">
        <v>3.5</v>
      </c>
      <c r="N55" s="7">
        <v>2010</v>
      </c>
      <c r="O55" s="1">
        <v>2010</v>
      </c>
      <c r="P55" t="s">
        <v>13</v>
      </c>
      <c r="Q55" t="s">
        <v>14</v>
      </c>
      <c r="S55" t="str">
        <f xml:space="preserve"> IF(Tableau1[[#This Row],[Total Tomes]]=Tableau1[[#This Row],[Tomes Parus]],"Complet","Incomplet")</f>
        <v>Incomplet</v>
      </c>
    </row>
    <row r="56" spans="1:19" x14ac:dyDescent="0.25">
      <c r="A56" t="s">
        <v>8</v>
      </c>
      <c r="B56" t="s">
        <v>15</v>
      </c>
      <c r="C56">
        <v>55</v>
      </c>
      <c r="D56">
        <f t="shared" si="0"/>
        <v>104</v>
      </c>
      <c r="E56">
        <v>105</v>
      </c>
      <c r="F56" t="s">
        <v>9</v>
      </c>
      <c r="G56" t="s">
        <v>10</v>
      </c>
      <c r="H56" t="s">
        <v>11</v>
      </c>
      <c r="I56" t="s">
        <v>12</v>
      </c>
      <c r="J56" t="s">
        <v>19</v>
      </c>
      <c r="K56" s="5">
        <v>6.5</v>
      </c>
      <c r="L56" s="5">
        <v>6.9</v>
      </c>
      <c r="M56" s="5">
        <v>3.5</v>
      </c>
      <c r="N56" s="7">
        <v>2010</v>
      </c>
      <c r="O56" s="1">
        <v>2010</v>
      </c>
      <c r="P56" t="s">
        <v>13</v>
      </c>
      <c r="Q56" t="s">
        <v>14</v>
      </c>
      <c r="S56" t="str">
        <f xml:space="preserve"> IF(Tableau1[[#This Row],[Total Tomes]]=Tableau1[[#This Row],[Tomes Parus]],"Complet","Incomplet")</f>
        <v>Incomplet</v>
      </c>
    </row>
    <row r="57" spans="1:19" x14ac:dyDescent="0.25">
      <c r="A57" t="s">
        <v>8</v>
      </c>
      <c r="B57" t="s">
        <v>15</v>
      </c>
      <c r="C57">
        <v>56</v>
      </c>
      <c r="D57">
        <f t="shared" si="0"/>
        <v>104</v>
      </c>
      <c r="E57">
        <v>105</v>
      </c>
      <c r="F57" t="s">
        <v>9</v>
      </c>
      <c r="G57" t="s">
        <v>10</v>
      </c>
      <c r="H57" t="s">
        <v>11</v>
      </c>
      <c r="I57" t="s">
        <v>12</v>
      </c>
      <c r="J57" t="s">
        <v>19</v>
      </c>
      <c r="K57" s="5">
        <v>6.9</v>
      </c>
      <c r="L57" s="5">
        <v>6.9</v>
      </c>
      <c r="M57" s="5">
        <f t="shared" ref="M57:M66" si="1">2/3*L57</f>
        <v>4.5999999999999996</v>
      </c>
      <c r="N57" s="7">
        <v>2011</v>
      </c>
      <c r="O57" s="1">
        <v>2011</v>
      </c>
      <c r="P57" t="s">
        <v>13</v>
      </c>
      <c r="Q57" t="s">
        <v>14</v>
      </c>
      <c r="S57" t="str">
        <f xml:space="preserve"> IF(Tableau1[[#This Row],[Total Tomes]]=Tableau1[[#This Row],[Tomes Parus]],"Complet","Incomplet")</f>
        <v>Incomplet</v>
      </c>
    </row>
    <row r="58" spans="1:19" x14ac:dyDescent="0.25">
      <c r="A58" t="s">
        <v>8</v>
      </c>
      <c r="B58" t="s">
        <v>15</v>
      </c>
      <c r="C58">
        <v>57</v>
      </c>
      <c r="D58">
        <f t="shared" si="0"/>
        <v>104</v>
      </c>
      <c r="E58">
        <v>105</v>
      </c>
      <c r="F58" t="s">
        <v>9</v>
      </c>
      <c r="G58" t="s">
        <v>10</v>
      </c>
      <c r="H58" t="s">
        <v>11</v>
      </c>
      <c r="I58" t="s">
        <v>12</v>
      </c>
      <c r="J58" t="s">
        <v>19</v>
      </c>
      <c r="K58" s="5">
        <v>6.9</v>
      </c>
      <c r="L58" s="5">
        <v>6.9</v>
      </c>
      <c r="M58" s="5">
        <f t="shared" si="1"/>
        <v>4.5999999999999996</v>
      </c>
      <c r="N58" s="7">
        <v>2011</v>
      </c>
      <c r="O58" s="1">
        <v>2011</v>
      </c>
      <c r="P58" t="s">
        <v>13</v>
      </c>
      <c r="Q58" t="s">
        <v>14</v>
      </c>
      <c r="S58" t="str">
        <f xml:space="preserve"> IF(Tableau1[[#This Row],[Total Tomes]]=Tableau1[[#This Row],[Tomes Parus]],"Complet","Incomplet")</f>
        <v>Incomplet</v>
      </c>
    </row>
    <row r="59" spans="1:19" x14ac:dyDescent="0.25">
      <c r="A59" t="s">
        <v>8</v>
      </c>
      <c r="B59" t="s">
        <v>15</v>
      </c>
      <c r="C59">
        <v>58</v>
      </c>
      <c r="D59">
        <f t="shared" si="0"/>
        <v>104</v>
      </c>
      <c r="E59">
        <v>105</v>
      </c>
      <c r="F59" t="s">
        <v>9</v>
      </c>
      <c r="G59" t="s">
        <v>10</v>
      </c>
      <c r="H59" t="s">
        <v>11</v>
      </c>
      <c r="I59" t="s">
        <v>12</v>
      </c>
      <c r="J59" t="s">
        <v>19</v>
      </c>
      <c r="K59" s="5">
        <v>6.9</v>
      </c>
      <c r="L59" s="5">
        <v>6.9</v>
      </c>
      <c r="M59" s="5">
        <f t="shared" si="1"/>
        <v>4.5999999999999996</v>
      </c>
      <c r="N59" s="7">
        <v>2011</v>
      </c>
      <c r="O59" s="1">
        <v>2011</v>
      </c>
      <c r="P59" t="s">
        <v>13</v>
      </c>
      <c r="Q59" t="s">
        <v>14</v>
      </c>
      <c r="S59" t="str">
        <f xml:space="preserve"> IF(Tableau1[[#This Row],[Total Tomes]]=Tableau1[[#This Row],[Tomes Parus]],"Complet","Incomplet")</f>
        <v>Incomplet</v>
      </c>
    </row>
    <row r="60" spans="1:19" x14ac:dyDescent="0.25">
      <c r="A60" t="s">
        <v>8</v>
      </c>
      <c r="B60" t="s">
        <v>15</v>
      </c>
      <c r="C60">
        <v>59</v>
      </c>
      <c r="D60">
        <f t="shared" si="0"/>
        <v>104</v>
      </c>
      <c r="E60">
        <v>105</v>
      </c>
      <c r="F60" t="s">
        <v>9</v>
      </c>
      <c r="G60" t="s">
        <v>10</v>
      </c>
      <c r="H60" t="s">
        <v>11</v>
      </c>
      <c r="I60" t="s">
        <v>12</v>
      </c>
      <c r="J60" t="s">
        <v>19</v>
      </c>
      <c r="K60" s="5">
        <v>6.9</v>
      </c>
      <c r="L60" s="5">
        <v>6.9</v>
      </c>
      <c r="M60" s="5">
        <f t="shared" si="1"/>
        <v>4.5999999999999996</v>
      </c>
      <c r="N60" s="7">
        <v>2011</v>
      </c>
      <c r="O60" s="1">
        <v>2011</v>
      </c>
      <c r="P60" t="s">
        <v>13</v>
      </c>
      <c r="Q60" t="s">
        <v>14</v>
      </c>
      <c r="S60" t="str">
        <f xml:space="preserve"> IF(Tableau1[[#This Row],[Total Tomes]]=Tableau1[[#This Row],[Tomes Parus]],"Complet","Incomplet")</f>
        <v>Incomplet</v>
      </c>
    </row>
    <row r="61" spans="1:19" x14ac:dyDescent="0.25">
      <c r="A61" t="s">
        <v>8</v>
      </c>
      <c r="B61" t="s">
        <v>15</v>
      </c>
      <c r="C61">
        <v>60</v>
      </c>
      <c r="D61">
        <f t="shared" si="0"/>
        <v>104</v>
      </c>
      <c r="E61">
        <v>105</v>
      </c>
      <c r="F61" t="s">
        <v>9</v>
      </c>
      <c r="G61" t="s">
        <v>10</v>
      </c>
      <c r="H61" t="s">
        <v>11</v>
      </c>
      <c r="I61" t="s">
        <v>12</v>
      </c>
      <c r="J61" t="s">
        <v>19</v>
      </c>
      <c r="K61" s="5">
        <v>6.9</v>
      </c>
      <c r="L61" s="5">
        <v>6.9</v>
      </c>
      <c r="M61" s="5">
        <f t="shared" si="1"/>
        <v>4.5999999999999996</v>
      </c>
      <c r="N61" s="7">
        <v>2012</v>
      </c>
      <c r="O61" s="1">
        <v>2012</v>
      </c>
      <c r="P61" t="s">
        <v>13</v>
      </c>
      <c r="Q61" t="s">
        <v>14</v>
      </c>
      <c r="S61" t="str">
        <f xml:space="preserve"> IF(Tableau1[[#This Row],[Total Tomes]]=Tableau1[[#This Row],[Tomes Parus]],"Complet","Incomplet")</f>
        <v>Incomplet</v>
      </c>
    </row>
    <row r="62" spans="1:19" x14ac:dyDescent="0.25">
      <c r="A62" t="s">
        <v>8</v>
      </c>
      <c r="B62" t="s">
        <v>15</v>
      </c>
      <c r="C62">
        <v>61</v>
      </c>
      <c r="D62">
        <f t="shared" si="0"/>
        <v>104</v>
      </c>
      <c r="E62">
        <v>105</v>
      </c>
      <c r="F62" t="s">
        <v>9</v>
      </c>
      <c r="G62" t="s">
        <v>10</v>
      </c>
      <c r="H62" t="s">
        <v>11</v>
      </c>
      <c r="I62" t="s">
        <v>12</v>
      </c>
      <c r="J62" t="s">
        <v>19</v>
      </c>
      <c r="K62" s="5">
        <v>6.9</v>
      </c>
      <c r="L62" s="5">
        <v>6.9</v>
      </c>
      <c r="M62" s="5">
        <f t="shared" si="1"/>
        <v>4.5999999999999996</v>
      </c>
      <c r="N62" s="7">
        <v>2012</v>
      </c>
      <c r="O62" s="1">
        <v>2012</v>
      </c>
      <c r="P62" t="s">
        <v>13</v>
      </c>
      <c r="Q62" t="s">
        <v>14</v>
      </c>
      <c r="S62" t="str">
        <f xml:space="preserve"> IF(Tableau1[[#This Row],[Total Tomes]]=Tableau1[[#This Row],[Tomes Parus]],"Complet","Incomplet")</f>
        <v>Incomplet</v>
      </c>
    </row>
    <row r="63" spans="1:19" x14ac:dyDescent="0.25">
      <c r="A63" t="s">
        <v>8</v>
      </c>
      <c r="B63" t="s">
        <v>15</v>
      </c>
      <c r="C63">
        <v>62</v>
      </c>
      <c r="D63">
        <f t="shared" si="0"/>
        <v>104</v>
      </c>
      <c r="E63">
        <v>105</v>
      </c>
      <c r="F63" t="s">
        <v>9</v>
      </c>
      <c r="G63" t="s">
        <v>10</v>
      </c>
      <c r="H63" t="s">
        <v>11</v>
      </c>
      <c r="I63" t="s">
        <v>12</v>
      </c>
      <c r="J63" t="s">
        <v>19</v>
      </c>
      <c r="K63" s="5">
        <v>6.9</v>
      </c>
      <c r="L63" s="5">
        <v>6.9</v>
      </c>
      <c r="M63" s="5">
        <f t="shared" si="1"/>
        <v>4.5999999999999996</v>
      </c>
      <c r="N63" s="7">
        <v>2012</v>
      </c>
      <c r="O63" s="1">
        <v>2012</v>
      </c>
      <c r="P63" t="s">
        <v>13</v>
      </c>
      <c r="Q63" t="s">
        <v>14</v>
      </c>
      <c r="S63" t="str">
        <f xml:space="preserve"> IF(Tableau1[[#This Row],[Total Tomes]]=Tableau1[[#This Row],[Tomes Parus]],"Complet","Incomplet")</f>
        <v>Incomplet</v>
      </c>
    </row>
    <row r="64" spans="1:19" x14ac:dyDescent="0.25">
      <c r="A64" t="s">
        <v>8</v>
      </c>
      <c r="B64" t="s">
        <v>15</v>
      </c>
      <c r="C64">
        <v>63</v>
      </c>
      <c r="D64">
        <f t="shared" si="0"/>
        <v>104</v>
      </c>
      <c r="E64">
        <v>105</v>
      </c>
      <c r="F64" t="s">
        <v>9</v>
      </c>
      <c r="G64" t="s">
        <v>10</v>
      </c>
      <c r="H64" t="s">
        <v>11</v>
      </c>
      <c r="I64" t="s">
        <v>12</v>
      </c>
      <c r="J64" t="s">
        <v>19</v>
      </c>
      <c r="K64" s="5">
        <v>6.9</v>
      </c>
      <c r="L64" s="5">
        <v>6.9</v>
      </c>
      <c r="M64" s="5">
        <f t="shared" si="1"/>
        <v>4.5999999999999996</v>
      </c>
      <c r="N64" s="7">
        <v>2012</v>
      </c>
      <c r="O64" s="1">
        <v>2012</v>
      </c>
      <c r="P64" t="s">
        <v>13</v>
      </c>
      <c r="Q64" t="s">
        <v>14</v>
      </c>
      <c r="S64" t="str">
        <f xml:space="preserve"> IF(Tableau1[[#This Row],[Total Tomes]]=Tableau1[[#This Row],[Tomes Parus]],"Complet","Incomplet")</f>
        <v>Incomplet</v>
      </c>
    </row>
    <row r="65" spans="1:19" x14ac:dyDescent="0.25">
      <c r="A65" t="s">
        <v>8</v>
      </c>
      <c r="B65" t="s">
        <v>15</v>
      </c>
      <c r="C65">
        <v>64</v>
      </c>
      <c r="D65">
        <f t="shared" si="0"/>
        <v>104</v>
      </c>
      <c r="E65">
        <v>105</v>
      </c>
      <c r="F65" t="s">
        <v>9</v>
      </c>
      <c r="G65" t="s">
        <v>10</v>
      </c>
      <c r="H65" t="s">
        <v>11</v>
      </c>
      <c r="I65" t="s">
        <v>12</v>
      </c>
      <c r="J65" t="s">
        <v>19</v>
      </c>
      <c r="K65" s="5">
        <v>6.9</v>
      </c>
      <c r="L65" s="5">
        <v>6.9</v>
      </c>
      <c r="M65" s="5">
        <f t="shared" si="1"/>
        <v>4.5999999999999996</v>
      </c>
      <c r="N65" s="7">
        <v>2012</v>
      </c>
      <c r="O65" s="1">
        <v>2012</v>
      </c>
      <c r="P65" t="s">
        <v>13</v>
      </c>
      <c r="Q65" t="s">
        <v>14</v>
      </c>
      <c r="S65" t="str">
        <f xml:space="preserve"> IF(Tableau1[[#This Row],[Total Tomes]]=Tableau1[[#This Row],[Tomes Parus]],"Complet","Incomplet")</f>
        <v>Incomplet</v>
      </c>
    </row>
    <row r="66" spans="1:19" x14ac:dyDescent="0.25">
      <c r="A66" t="s">
        <v>8</v>
      </c>
      <c r="B66" t="s">
        <v>15</v>
      </c>
      <c r="C66">
        <v>65</v>
      </c>
      <c r="D66">
        <f t="shared" ref="D66:D129" si="2">COUNTIFS(A:A,A66)</f>
        <v>104</v>
      </c>
      <c r="E66">
        <v>105</v>
      </c>
      <c r="F66" t="s">
        <v>9</v>
      </c>
      <c r="G66" t="s">
        <v>10</v>
      </c>
      <c r="H66" t="s">
        <v>11</v>
      </c>
      <c r="I66" t="s">
        <v>12</v>
      </c>
      <c r="J66" t="s">
        <v>19</v>
      </c>
      <c r="K66" s="5">
        <v>6.9</v>
      </c>
      <c r="L66" s="5">
        <v>6.9</v>
      </c>
      <c r="M66" s="5">
        <f t="shared" si="1"/>
        <v>4.5999999999999996</v>
      </c>
      <c r="N66" s="7">
        <v>2013</v>
      </c>
      <c r="O66" s="1">
        <v>2013</v>
      </c>
      <c r="P66" t="s">
        <v>13</v>
      </c>
      <c r="Q66" t="s">
        <v>14</v>
      </c>
      <c r="S66" t="str">
        <f xml:space="preserve"> IF(Tableau1[[#This Row],[Total Tomes]]=Tableau1[[#This Row],[Tomes Parus]],"Complet","Incomplet")</f>
        <v>Incomplet</v>
      </c>
    </row>
    <row r="67" spans="1:19" x14ac:dyDescent="0.25">
      <c r="A67" t="s">
        <v>8</v>
      </c>
      <c r="B67" t="s">
        <v>15</v>
      </c>
      <c r="C67">
        <v>66</v>
      </c>
      <c r="D67">
        <f t="shared" si="2"/>
        <v>104</v>
      </c>
      <c r="E67">
        <v>105</v>
      </c>
      <c r="F67" t="s">
        <v>9</v>
      </c>
      <c r="G67" t="s">
        <v>10</v>
      </c>
      <c r="H67" t="s">
        <v>11</v>
      </c>
      <c r="I67" t="s">
        <v>12</v>
      </c>
      <c r="J67" t="s">
        <v>19</v>
      </c>
      <c r="K67" s="5">
        <v>6.9</v>
      </c>
      <c r="L67" s="5">
        <v>6.9</v>
      </c>
      <c r="M67" s="5">
        <f t="shared" ref="M67:M105" si="3">2/3*L67</f>
        <v>4.5999999999999996</v>
      </c>
      <c r="N67" s="7">
        <v>2013</v>
      </c>
      <c r="O67" s="1">
        <v>2013</v>
      </c>
      <c r="P67" t="s">
        <v>13</v>
      </c>
      <c r="Q67" t="s">
        <v>14</v>
      </c>
      <c r="S67" t="str">
        <f xml:space="preserve"> IF(Tableau1[[#This Row],[Total Tomes]]=Tableau1[[#This Row],[Tomes Parus]],"Complet","Incomplet")</f>
        <v>Incomplet</v>
      </c>
    </row>
    <row r="68" spans="1:19" x14ac:dyDescent="0.25">
      <c r="A68" t="s">
        <v>8</v>
      </c>
      <c r="B68" t="s">
        <v>15</v>
      </c>
      <c r="C68">
        <v>67</v>
      </c>
      <c r="D68">
        <f t="shared" si="2"/>
        <v>104</v>
      </c>
      <c r="E68">
        <v>105</v>
      </c>
      <c r="F68" t="s">
        <v>9</v>
      </c>
      <c r="G68" t="s">
        <v>10</v>
      </c>
      <c r="H68" t="s">
        <v>11</v>
      </c>
      <c r="I68" t="s">
        <v>12</v>
      </c>
      <c r="J68" t="s">
        <v>19</v>
      </c>
      <c r="K68" s="5">
        <v>6.9</v>
      </c>
      <c r="L68" s="5">
        <v>6.9</v>
      </c>
      <c r="M68" s="5">
        <f t="shared" si="3"/>
        <v>4.5999999999999996</v>
      </c>
      <c r="N68" s="7">
        <v>2013</v>
      </c>
      <c r="O68" s="1">
        <v>2013</v>
      </c>
      <c r="P68" t="s">
        <v>13</v>
      </c>
      <c r="Q68" t="s">
        <v>14</v>
      </c>
      <c r="S68" t="str">
        <f xml:space="preserve"> IF(Tableau1[[#This Row],[Total Tomes]]=Tableau1[[#This Row],[Tomes Parus]],"Complet","Incomplet")</f>
        <v>Incomplet</v>
      </c>
    </row>
    <row r="69" spans="1:19" x14ac:dyDescent="0.25">
      <c r="A69" t="s">
        <v>8</v>
      </c>
      <c r="B69" t="s">
        <v>15</v>
      </c>
      <c r="C69">
        <v>68</v>
      </c>
      <c r="D69">
        <f t="shared" si="2"/>
        <v>104</v>
      </c>
      <c r="E69">
        <v>105</v>
      </c>
      <c r="F69" t="s">
        <v>9</v>
      </c>
      <c r="G69" t="s">
        <v>10</v>
      </c>
      <c r="H69" t="s">
        <v>11</v>
      </c>
      <c r="I69" t="s">
        <v>12</v>
      </c>
      <c r="J69" t="s">
        <v>19</v>
      </c>
      <c r="K69" s="5">
        <v>6.9</v>
      </c>
      <c r="L69" s="5">
        <v>6.9</v>
      </c>
      <c r="M69" s="5">
        <f t="shared" si="3"/>
        <v>4.5999999999999996</v>
      </c>
      <c r="N69" s="7">
        <v>2013</v>
      </c>
      <c r="O69" s="1">
        <v>2013</v>
      </c>
      <c r="P69" t="s">
        <v>13</v>
      </c>
      <c r="Q69" t="s">
        <v>14</v>
      </c>
      <c r="S69" t="str">
        <f xml:space="preserve"> IF(Tableau1[[#This Row],[Total Tomes]]=Tableau1[[#This Row],[Tomes Parus]],"Complet","Incomplet")</f>
        <v>Incomplet</v>
      </c>
    </row>
    <row r="70" spans="1:19" x14ac:dyDescent="0.25">
      <c r="A70" t="s">
        <v>8</v>
      </c>
      <c r="B70" t="s">
        <v>15</v>
      </c>
      <c r="C70">
        <v>69</v>
      </c>
      <c r="D70">
        <f t="shared" si="2"/>
        <v>104</v>
      </c>
      <c r="E70">
        <v>105</v>
      </c>
      <c r="F70" t="s">
        <v>9</v>
      </c>
      <c r="G70" t="s">
        <v>10</v>
      </c>
      <c r="H70" t="s">
        <v>11</v>
      </c>
      <c r="I70" t="s">
        <v>12</v>
      </c>
      <c r="J70" t="s">
        <v>19</v>
      </c>
      <c r="K70" s="5">
        <v>6.9</v>
      </c>
      <c r="L70" s="5">
        <v>6.9</v>
      </c>
      <c r="M70" s="5">
        <f t="shared" si="3"/>
        <v>4.5999999999999996</v>
      </c>
      <c r="N70" s="7">
        <v>2014</v>
      </c>
      <c r="O70" s="1">
        <v>2014</v>
      </c>
      <c r="P70" t="s">
        <v>13</v>
      </c>
      <c r="Q70" t="s">
        <v>14</v>
      </c>
      <c r="S70" t="str">
        <f xml:space="preserve"> IF(Tableau1[[#This Row],[Total Tomes]]=Tableau1[[#This Row],[Tomes Parus]],"Complet","Incomplet")</f>
        <v>Incomplet</v>
      </c>
    </row>
    <row r="71" spans="1:19" x14ac:dyDescent="0.25">
      <c r="A71" t="s">
        <v>8</v>
      </c>
      <c r="B71" t="s">
        <v>15</v>
      </c>
      <c r="C71">
        <v>70</v>
      </c>
      <c r="D71">
        <f t="shared" si="2"/>
        <v>104</v>
      </c>
      <c r="E71">
        <v>105</v>
      </c>
      <c r="F71" t="s">
        <v>9</v>
      </c>
      <c r="G71" t="s">
        <v>10</v>
      </c>
      <c r="H71" t="s">
        <v>11</v>
      </c>
      <c r="I71" t="s">
        <v>12</v>
      </c>
      <c r="J71" t="s">
        <v>19</v>
      </c>
      <c r="K71" s="5">
        <v>6.9</v>
      </c>
      <c r="L71" s="5">
        <v>6.9</v>
      </c>
      <c r="M71" s="5">
        <f t="shared" si="3"/>
        <v>4.5999999999999996</v>
      </c>
      <c r="N71" s="7">
        <v>2014</v>
      </c>
      <c r="O71" s="1">
        <v>2014</v>
      </c>
      <c r="P71" t="s">
        <v>13</v>
      </c>
      <c r="Q71" t="s">
        <v>14</v>
      </c>
      <c r="S71" t="str">
        <f xml:space="preserve"> IF(Tableau1[[#This Row],[Total Tomes]]=Tableau1[[#This Row],[Tomes Parus]],"Complet","Incomplet")</f>
        <v>Incomplet</v>
      </c>
    </row>
    <row r="72" spans="1:19" x14ac:dyDescent="0.25">
      <c r="A72" t="s">
        <v>8</v>
      </c>
      <c r="B72" t="s">
        <v>15</v>
      </c>
      <c r="C72">
        <v>71</v>
      </c>
      <c r="D72">
        <f t="shared" si="2"/>
        <v>104</v>
      </c>
      <c r="E72">
        <v>105</v>
      </c>
      <c r="F72" t="s">
        <v>9</v>
      </c>
      <c r="G72" t="s">
        <v>10</v>
      </c>
      <c r="H72" t="s">
        <v>11</v>
      </c>
      <c r="I72" t="s">
        <v>12</v>
      </c>
      <c r="J72" t="s">
        <v>19</v>
      </c>
      <c r="K72" s="5">
        <v>6.9</v>
      </c>
      <c r="L72" s="5">
        <v>6.9</v>
      </c>
      <c r="M72" s="5">
        <f t="shared" si="3"/>
        <v>4.5999999999999996</v>
      </c>
      <c r="N72" s="7">
        <v>2014</v>
      </c>
      <c r="O72" s="1">
        <v>2014</v>
      </c>
      <c r="P72" t="s">
        <v>13</v>
      </c>
      <c r="Q72" t="s">
        <v>14</v>
      </c>
      <c r="S72" t="str">
        <f xml:space="preserve"> IF(Tableau1[[#This Row],[Total Tomes]]=Tableau1[[#This Row],[Tomes Parus]],"Complet","Incomplet")</f>
        <v>Incomplet</v>
      </c>
    </row>
    <row r="73" spans="1:19" x14ac:dyDescent="0.25">
      <c r="A73" t="s">
        <v>8</v>
      </c>
      <c r="B73" t="s">
        <v>15</v>
      </c>
      <c r="C73">
        <v>72</v>
      </c>
      <c r="D73">
        <f t="shared" si="2"/>
        <v>104</v>
      </c>
      <c r="E73">
        <v>105</v>
      </c>
      <c r="F73" t="s">
        <v>9</v>
      </c>
      <c r="G73" t="s">
        <v>10</v>
      </c>
      <c r="H73" t="s">
        <v>11</v>
      </c>
      <c r="I73" t="s">
        <v>12</v>
      </c>
      <c r="J73" t="s">
        <v>19</v>
      </c>
      <c r="K73" s="5">
        <v>6.9</v>
      </c>
      <c r="L73" s="5">
        <v>6.9</v>
      </c>
      <c r="M73" s="5">
        <f t="shared" si="3"/>
        <v>4.5999999999999996</v>
      </c>
      <c r="N73" s="7">
        <v>2014</v>
      </c>
      <c r="O73" s="1">
        <v>2014</v>
      </c>
      <c r="P73" t="s">
        <v>13</v>
      </c>
      <c r="Q73" t="s">
        <v>14</v>
      </c>
      <c r="S73" t="str">
        <f xml:space="preserve"> IF(Tableau1[[#This Row],[Total Tomes]]=Tableau1[[#This Row],[Tomes Parus]],"Complet","Incomplet")</f>
        <v>Incomplet</v>
      </c>
    </row>
    <row r="74" spans="1:19" x14ac:dyDescent="0.25">
      <c r="A74" t="s">
        <v>8</v>
      </c>
      <c r="B74" t="s">
        <v>15</v>
      </c>
      <c r="C74">
        <v>73</v>
      </c>
      <c r="D74">
        <f t="shared" si="2"/>
        <v>104</v>
      </c>
      <c r="E74">
        <v>105</v>
      </c>
      <c r="F74" t="s">
        <v>9</v>
      </c>
      <c r="G74" t="s">
        <v>10</v>
      </c>
      <c r="H74" t="s">
        <v>11</v>
      </c>
      <c r="I74" t="s">
        <v>12</v>
      </c>
      <c r="J74" t="s">
        <v>19</v>
      </c>
      <c r="K74" s="5">
        <v>6.9</v>
      </c>
      <c r="L74" s="5">
        <v>6.9</v>
      </c>
      <c r="M74" s="5">
        <f t="shared" si="3"/>
        <v>4.5999999999999996</v>
      </c>
      <c r="N74" s="7">
        <v>2015</v>
      </c>
      <c r="O74" s="1">
        <v>2015</v>
      </c>
      <c r="P74" t="s">
        <v>13</v>
      </c>
      <c r="Q74" t="s">
        <v>14</v>
      </c>
      <c r="S74" t="str">
        <f xml:space="preserve"> IF(Tableau1[[#This Row],[Total Tomes]]=Tableau1[[#This Row],[Tomes Parus]],"Complet","Incomplet")</f>
        <v>Incomplet</v>
      </c>
    </row>
    <row r="75" spans="1:19" x14ac:dyDescent="0.25">
      <c r="A75" t="s">
        <v>8</v>
      </c>
      <c r="B75" t="s">
        <v>15</v>
      </c>
      <c r="C75">
        <v>74</v>
      </c>
      <c r="D75">
        <f t="shared" si="2"/>
        <v>104</v>
      </c>
      <c r="E75">
        <v>105</v>
      </c>
      <c r="F75" t="s">
        <v>9</v>
      </c>
      <c r="G75" t="s">
        <v>10</v>
      </c>
      <c r="H75" t="s">
        <v>11</v>
      </c>
      <c r="I75" t="s">
        <v>12</v>
      </c>
      <c r="J75" t="s">
        <v>19</v>
      </c>
      <c r="K75" s="5">
        <v>6.9</v>
      </c>
      <c r="L75" s="5">
        <v>6.9</v>
      </c>
      <c r="M75" s="5">
        <f t="shared" si="3"/>
        <v>4.5999999999999996</v>
      </c>
      <c r="N75" s="7">
        <v>2015</v>
      </c>
      <c r="O75" s="1">
        <v>2015</v>
      </c>
      <c r="P75" t="s">
        <v>13</v>
      </c>
      <c r="Q75" t="s">
        <v>14</v>
      </c>
      <c r="S75" t="str">
        <f xml:space="preserve"> IF(Tableau1[[#This Row],[Total Tomes]]=Tableau1[[#This Row],[Tomes Parus]],"Complet","Incomplet")</f>
        <v>Incomplet</v>
      </c>
    </row>
    <row r="76" spans="1:19" x14ac:dyDescent="0.25">
      <c r="A76" t="s">
        <v>8</v>
      </c>
      <c r="B76" t="s">
        <v>15</v>
      </c>
      <c r="C76">
        <v>75</v>
      </c>
      <c r="D76">
        <f t="shared" si="2"/>
        <v>104</v>
      </c>
      <c r="E76">
        <v>105</v>
      </c>
      <c r="F76" t="s">
        <v>9</v>
      </c>
      <c r="G76" t="s">
        <v>10</v>
      </c>
      <c r="H76" t="s">
        <v>11</v>
      </c>
      <c r="I76" t="s">
        <v>12</v>
      </c>
      <c r="J76" t="s">
        <v>19</v>
      </c>
      <c r="K76" s="5">
        <v>6.9</v>
      </c>
      <c r="L76" s="5">
        <v>6.9</v>
      </c>
      <c r="M76" s="5">
        <f t="shared" si="3"/>
        <v>4.5999999999999996</v>
      </c>
      <c r="N76" s="7">
        <v>2015</v>
      </c>
      <c r="O76" s="1">
        <v>2015</v>
      </c>
      <c r="P76" t="s">
        <v>13</v>
      </c>
      <c r="Q76" t="s">
        <v>14</v>
      </c>
      <c r="S76" t="str">
        <f xml:space="preserve"> IF(Tableau1[[#This Row],[Total Tomes]]=Tableau1[[#This Row],[Tomes Parus]],"Complet","Incomplet")</f>
        <v>Incomplet</v>
      </c>
    </row>
    <row r="77" spans="1:19" x14ac:dyDescent="0.25">
      <c r="A77" t="s">
        <v>8</v>
      </c>
      <c r="B77" t="s">
        <v>15</v>
      </c>
      <c r="C77">
        <v>76</v>
      </c>
      <c r="D77">
        <f t="shared" si="2"/>
        <v>104</v>
      </c>
      <c r="E77">
        <v>105</v>
      </c>
      <c r="F77" t="s">
        <v>9</v>
      </c>
      <c r="G77" t="s">
        <v>10</v>
      </c>
      <c r="H77" t="s">
        <v>11</v>
      </c>
      <c r="I77" t="s">
        <v>12</v>
      </c>
      <c r="J77" t="s">
        <v>19</v>
      </c>
      <c r="K77" s="5">
        <v>6.9</v>
      </c>
      <c r="L77" s="5">
        <v>6.9</v>
      </c>
      <c r="M77" s="5">
        <f t="shared" si="3"/>
        <v>4.5999999999999996</v>
      </c>
      <c r="N77" s="7">
        <v>2015</v>
      </c>
      <c r="O77" s="1">
        <v>2015</v>
      </c>
      <c r="P77" t="s">
        <v>13</v>
      </c>
      <c r="Q77" t="s">
        <v>14</v>
      </c>
      <c r="S77" t="str">
        <f xml:space="preserve"> IF(Tableau1[[#This Row],[Total Tomes]]=Tableau1[[#This Row],[Tomes Parus]],"Complet","Incomplet")</f>
        <v>Incomplet</v>
      </c>
    </row>
    <row r="78" spans="1:19" x14ac:dyDescent="0.25">
      <c r="A78" t="s">
        <v>8</v>
      </c>
      <c r="B78" t="s">
        <v>15</v>
      </c>
      <c r="C78">
        <v>77</v>
      </c>
      <c r="D78">
        <f t="shared" si="2"/>
        <v>104</v>
      </c>
      <c r="E78">
        <v>105</v>
      </c>
      <c r="F78" t="s">
        <v>9</v>
      </c>
      <c r="G78" t="s">
        <v>10</v>
      </c>
      <c r="H78" t="s">
        <v>11</v>
      </c>
      <c r="I78" t="s">
        <v>12</v>
      </c>
      <c r="J78" t="s">
        <v>19</v>
      </c>
      <c r="K78" s="5">
        <v>6.9</v>
      </c>
      <c r="L78" s="5">
        <v>6.9</v>
      </c>
      <c r="M78" s="5">
        <f t="shared" si="3"/>
        <v>4.5999999999999996</v>
      </c>
      <c r="N78" s="7">
        <v>2015</v>
      </c>
      <c r="O78" s="1">
        <v>2015</v>
      </c>
      <c r="P78" t="s">
        <v>13</v>
      </c>
      <c r="Q78" t="s">
        <v>14</v>
      </c>
      <c r="S78" t="str">
        <f xml:space="preserve"> IF(Tableau1[[#This Row],[Total Tomes]]=Tableau1[[#This Row],[Tomes Parus]],"Complet","Incomplet")</f>
        <v>Incomplet</v>
      </c>
    </row>
    <row r="79" spans="1:19" x14ac:dyDescent="0.25">
      <c r="A79" t="s">
        <v>8</v>
      </c>
      <c r="B79" t="s">
        <v>15</v>
      </c>
      <c r="C79">
        <v>78</v>
      </c>
      <c r="D79">
        <f t="shared" si="2"/>
        <v>104</v>
      </c>
      <c r="E79">
        <v>105</v>
      </c>
      <c r="F79" t="s">
        <v>9</v>
      </c>
      <c r="G79" t="s">
        <v>10</v>
      </c>
      <c r="H79" t="s">
        <v>11</v>
      </c>
      <c r="I79" t="s">
        <v>12</v>
      </c>
      <c r="J79" t="s">
        <v>19</v>
      </c>
      <c r="K79" s="5">
        <v>6.9</v>
      </c>
      <c r="L79" s="5">
        <v>6.9</v>
      </c>
      <c r="M79" s="5">
        <f t="shared" si="3"/>
        <v>4.5999999999999996</v>
      </c>
      <c r="N79" s="7">
        <v>2016</v>
      </c>
      <c r="O79" s="1">
        <v>2016</v>
      </c>
      <c r="P79" t="s">
        <v>13</v>
      </c>
      <c r="Q79" t="s">
        <v>14</v>
      </c>
      <c r="S79" t="str">
        <f xml:space="preserve"> IF(Tableau1[[#This Row],[Total Tomes]]=Tableau1[[#This Row],[Tomes Parus]],"Complet","Incomplet")</f>
        <v>Incomplet</v>
      </c>
    </row>
    <row r="80" spans="1:19" x14ac:dyDescent="0.25">
      <c r="A80" t="s">
        <v>8</v>
      </c>
      <c r="B80" t="s">
        <v>15</v>
      </c>
      <c r="C80">
        <v>79</v>
      </c>
      <c r="D80">
        <f t="shared" si="2"/>
        <v>104</v>
      </c>
      <c r="E80">
        <v>105</v>
      </c>
      <c r="F80" t="s">
        <v>9</v>
      </c>
      <c r="G80" t="s">
        <v>10</v>
      </c>
      <c r="H80" t="s">
        <v>11</v>
      </c>
      <c r="I80" t="s">
        <v>12</v>
      </c>
      <c r="J80" t="s">
        <v>19</v>
      </c>
      <c r="K80" s="5">
        <v>6.9</v>
      </c>
      <c r="L80" s="5">
        <v>6.9</v>
      </c>
      <c r="M80" s="5">
        <f t="shared" si="3"/>
        <v>4.5999999999999996</v>
      </c>
      <c r="N80" s="7">
        <v>2016</v>
      </c>
      <c r="O80" s="1">
        <v>2016</v>
      </c>
      <c r="P80" t="s">
        <v>13</v>
      </c>
      <c r="Q80" t="s">
        <v>14</v>
      </c>
      <c r="S80" t="str">
        <f xml:space="preserve"> IF(Tableau1[[#This Row],[Total Tomes]]=Tableau1[[#This Row],[Tomes Parus]],"Complet","Incomplet")</f>
        <v>Incomplet</v>
      </c>
    </row>
    <row r="81" spans="1:19" x14ac:dyDescent="0.25">
      <c r="A81" t="s">
        <v>8</v>
      </c>
      <c r="B81" t="s">
        <v>15</v>
      </c>
      <c r="C81">
        <v>80</v>
      </c>
      <c r="D81">
        <f t="shared" si="2"/>
        <v>104</v>
      </c>
      <c r="E81">
        <v>105</v>
      </c>
      <c r="F81" t="s">
        <v>9</v>
      </c>
      <c r="G81" t="s">
        <v>10</v>
      </c>
      <c r="H81" t="s">
        <v>11</v>
      </c>
      <c r="I81" t="s">
        <v>12</v>
      </c>
      <c r="J81" t="s">
        <v>19</v>
      </c>
      <c r="K81" s="5">
        <v>6.9</v>
      </c>
      <c r="L81" s="5">
        <v>6.9</v>
      </c>
      <c r="M81" s="5">
        <f t="shared" si="3"/>
        <v>4.5999999999999996</v>
      </c>
      <c r="N81" s="7">
        <v>2016</v>
      </c>
      <c r="O81" s="1">
        <v>2016</v>
      </c>
      <c r="P81" t="s">
        <v>13</v>
      </c>
      <c r="Q81" t="s">
        <v>14</v>
      </c>
      <c r="S81" t="str">
        <f xml:space="preserve"> IF(Tableau1[[#This Row],[Total Tomes]]=Tableau1[[#This Row],[Tomes Parus]],"Complet","Incomplet")</f>
        <v>Incomplet</v>
      </c>
    </row>
    <row r="82" spans="1:19" x14ac:dyDescent="0.25">
      <c r="A82" t="s">
        <v>8</v>
      </c>
      <c r="B82" t="s">
        <v>15</v>
      </c>
      <c r="C82">
        <v>81</v>
      </c>
      <c r="D82">
        <f t="shared" si="2"/>
        <v>104</v>
      </c>
      <c r="E82">
        <v>105</v>
      </c>
      <c r="F82" t="s">
        <v>9</v>
      </c>
      <c r="G82" t="s">
        <v>10</v>
      </c>
      <c r="H82" t="s">
        <v>11</v>
      </c>
      <c r="I82" t="s">
        <v>12</v>
      </c>
      <c r="J82" t="s">
        <v>19</v>
      </c>
      <c r="K82" s="5">
        <v>6.9</v>
      </c>
      <c r="L82" s="5">
        <v>6.9</v>
      </c>
      <c r="M82" s="5">
        <f t="shared" si="3"/>
        <v>4.5999999999999996</v>
      </c>
      <c r="N82" s="7">
        <v>2017</v>
      </c>
      <c r="O82" s="1">
        <v>2017</v>
      </c>
      <c r="P82" t="s">
        <v>13</v>
      </c>
      <c r="Q82" t="s">
        <v>14</v>
      </c>
      <c r="S82" t="str">
        <f xml:space="preserve"> IF(Tableau1[[#This Row],[Total Tomes]]=Tableau1[[#This Row],[Tomes Parus]],"Complet","Incomplet")</f>
        <v>Incomplet</v>
      </c>
    </row>
    <row r="83" spans="1:19" x14ac:dyDescent="0.25">
      <c r="A83" t="s">
        <v>8</v>
      </c>
      <c r="B83" t="s">
        <v>15</v>
      </c>
      <c r="C83">
        <v>82</v>
      </c>
      <c r="D83">
        <f t="shared" si="2"/>
        <v>104</v>
      </c>
      <c r="E83">
        <v>105</v>
      </c>
      <c r="F83" t="s">
        <v>9</v>
      </c>
      <c r="G83" t="s">
        <v>10</v>
      </c>
      <c r="H83" t="s">
        <v>11</v>
      </c>
      <c r="I83" t="s">
        <v>12</v>
      </c>
      <c r="J83" t="s">
        <v>19</v>
      </c>
      <c r="K83" s="5">
        <v>6.9</v>
      </c>
      <c r="L83" s="5">
        <v>6.9</v>
      </c>
      <c r="M83" s="5">
        <f t="shared" si="3"/>
        <v>4.5999999999999996</v>
      </c>
      <c r="N83" s="7">
        <v>2017</v>
      </c>
      <c r="O83" s="1">
        <v>2017</v>
      </c>
      <c r="P83" t="s">
        <v>13</v>
      </c>
      <c r="Q83" t="s">
        <v>14</v>
      </c>
      <c r="S83" t="str">
        <f xml:space="preserve"> IF(Tableau1[[#This Row],[Total Tomes]]=Tableau1[[#This Row],[Tomes Parus]],"Complet","Incomplet")</f>
        <v>Incomplet</v>
      </c>
    </row>
    <row r="84" spans="1:19" x14ac:dyDescent="0.25">
      <c r="A84" t="s">
        <v>8</v>
      </c>
      <c r="B84" t="s">
        <v>15</v>
      </c>
      <c r="C84">
        <v>83</v>
      </c>
      <c r="D84">
        <f t="shared" si="2"/>
        <v>104</v>
      </c>
      <c r="E84">
        <v>105</v>
      </c>
      <c r="F84" t="s">
        <v>9</v>
      </c>
      <c r="G84" t="s">
        <v>10</v>
      </c>
      <c r="H84" t="s">
        <v>11</v>
      </c>
      <c r="I84" t="s">
        <v>12</v>
      </c>
      <c r="J84" t="s">
        <v>19</v>
      </c>
      <c r="K84" s="5">
        <v>6.9</v>
      </c>
      <c r="L84" s="5">
        <v>6.9</v>
      </c>
      <c r="M84" s="5">
        <f t="shared" si="3"/>
        <v>4.5999999999999996</v>
      </c>
      <c r="N84" s="7">
        <v>2017</v>
      </c>
      <c r="O84" s="1">
        <v>2017</v>
      </c>
      <c r="P84" t="s">
        <v>13</v>
      </c>
      <c r="Q84" t="s">
        <v>14</v>
      </c>
      <c r="S84" t="str">
        <f xml:space="preserve"> IF(Tableau1[[#This Row],[Total Tomes]]=Tableau1[[#This Row],[Tomes Parus]],"Complet","Incomplet")</f>
        <v>Incomplet</v>
      </c>
    </row>
    <row r="85" spans="1:19" x14ac:dyDescent="0.25">
      <c r="A85" t="s">
        <v>8</v>
      </c>
      <c r="B85" t="s">
        <v>15</v>
      </c>
      <c r="C85">
        <v>84</v>
      </c>
      <c r="D85">
        <f t="shared" si="2"/>
        <v>104</v>
      </c>
      <c r="E85">
        <v>105</v>
      </c>
      <c r="F85" t="s">
        <v>9</v>
      </c>
      <c r="G85" t="s">
        <v>10</v>
      </c>
      <c r="H85" t="s">
        <v>11</v>
      </c>
      <c r="I85" t="s">
        <v>12</v>
      </c>
      <c r="J85" t="s">
        <v>19</v>
      </c>
      <c r="K85" s="5">
        <v>6.9</v>
      </c>
      <c r="L85" s="5">
        <v>6.9</v>
      </c>
      <c r="M85" s="5">
        <f t="shared" si="3"/>
        <v>4.5999999999999996</v>
      </c>
      <c r="N85" s="7">
        <v>2017</v>
      </c>
      <c r="O85" s="1">
        <v>2017</v>
      </c>
      <c r="P85" t="s">
        <v>13</v>
      </c>
      <c r="Q85" t="s">
        <v>14</v>
      </c>
      <c r="S85" t="str">
        <f xml:space="preserve"> IF(Tableau1[[#This Row],[Total Tomes]]=Tableau1[[#This Row],[Tomes Parus]],"Complet","Incomplet")</f>
        <v>Incomplet</v>
      </c>
    </row>
    <row r="86" spans="1:19" x14ac:dyDescent="0.25">
      <c r="A86" t="s">
        <v>8</v>
      </c>
      <c r="B86" t="s">
        <v>15</v>
      </c>
      <c r="C86">
        <v>85</v>
      </c>
      <c r="D86">
        <f t="shared" si="2"/>
        <v>104</v>
      </c>
      <c r="E86">
        <v>105</v>
      </c>
      <c r="F86" t="s">
        <v>9</v>
      </c>
      <c r="G86" t="s">
        <v>10</v>
      </c>
      <c r="H86" t="s">
        <v>11</v>
      </c>
      <c r="I86" t="s">
        <v>12</v>
      </c>
      <c r="J86" t="s">
        <v>19</v>
      </c>
      <c r="K86" s="5">
        <v>6.9</v>
      </c>
      <c r="L86" s="5">
        <v>6.9</v>
      </c>
      <c r="M86" s="5">
        <f t="shared" si="3"/>
        <v>4.5999999999999996</v>
      </c>
      <c r="N86" s="7">
        <v>2018</v>
      </c>
      <c r="O86" s="1">
        <v>2018</v>
      </c>
      <c r="P86" t="s">
        <v>13</v>
      </c>
      <c r="Q86" t="s">
        <v>14</v>
      </c>
      <c r="S86" t="str">
        <f xml:space="preserve"> IF(Tableau1[[#This Row],[Total Tomes]]=Tableau1[[#This Row],[Tomes Parus]],"Complet","Incomplet")</f>
        <v>Incomplet</v>
      </c>
    </row>
    <row r="87" spans="1:19" x14ac:dyDescent="0.25">
      <c r="A87" t="s">
        <v>8</v>
      </c>
      <c r="B87" t="s">
        <v>15</v>
      </c>
      <c r="C87">
        <v>86</v>
      </c>
      <c r="D87">
        <f t="shared" si="2"/>
        <v>104</v>
      </c>
      <c r="E87">
        <v>105</v>
      </c>
      <c r="F87" t="s">
        <v>9</v>
      </c>
      <c r="G87" t="s">
        <v>10</v>
      </c>
      <c r="H87" t="s">
        <v>11</v>
      </c>
      <c r="I87" t="s">
        <v>12</v>
      </c>
      <c r="J87" t="s">
        <v>19</v>
      </c>
      <c r="K87" s="5">
        <v>6.9</v>
      </c>
      <c r="L87" s="5">
        <v>6.9</v>
      </c>
      <c r="M87" s="5">
        <f t="shared" si="3"/>
        <v>4.5999999999999996</v>
      </c>
      <c r="N87" s="7">
        <v>2018</v>
      </c>
      <c r="O87" s="1">
        <v>2018</v>
      </c>
      <c r="P87" t="s">
        <v>13</v>
      </c>
      <c r="Q87" t="s">
        <v>14</v>
      </c>
      <c r="S87" t="str">
        <f xml:space="preserve"> IF(Tableau1[[#This Row],[Total Tomes]]=Tableau1[[#This Row],[Tomes Parus]],"Complet","Incomplet")</f>
        <v>Incomplet</v>
      </c>
    </row>
    <row r="88" spans="1:19" x14ac:dyDescent="0.25">
      <c r="A88" t="s">
        <v>8</v>
      </c>
      <c r="B88" t="s">
        <v>15</v>
      </c>
      <c r="C88">
        <v>87</v>
      </c>
      <c r="D88">
        <f t="shared" si="2"/>
        <v>104</v>
      </c>
      <c r="E88">
        <v>105</v>
      </c>
      <c r="F88" t="s">
        <v>9</v>
      </c>
      <c r="G88" t="s">
        <v>10</v>
      </c>
      <c r="H88" t="s">
        <v>11</v>
      </c>
      <c r="I88" t="s">
        <v>12</v>
      </c>
      <c r="J88" t="s">
        <v>19</v>
      </c>
      <c r="K88" s="5">
        <v>6.9</v>
      </c>
      <c r="L88" s="5">
        <v>6.9</v>
      </c>
      <c r="M88" s="5">
        <f t="shared" si="3"/>
        <v>4.5999999999999996</v>
      </c>
      <c r="N88" s="7">
        <v>2018</v>
      </c>
      <c r="O88" s="1">
        <v>2018</v>
      </c>
      <c r="P88" t="s">
        <v>13</v>
      </c>
      <c r="Q88" t="s">
        <v>14</v>
      </c>
      <c r="S88" t="str">
        <f xml:space="preserve"> IF(Tableau1[[#This Row],[Total Tomes]]=Tableau1[[#This Row],[Tomes Parus]],"Complet","Incomplet")</f>
        <v>Incomplet</v>
      </c>
    </row>
    <row r="89" spans="1:19" x14ac:dyDescent="0.25">
      <c r="A89" t="s">
        <v>8</v>
      </c>
      <c r="B89" t="s">
        <v>15</v>
      </c>
      <c r="C89">
        <v>88</v>
      </c>
      <c r="D89">
        <f t="shared" si="2"/>
        <v>104</v>
      </c>
      <c r="E89">
        <v>105</v>
      </c>
      <c r="F89" t="s">
        <v>9</v>
      </c>
      <c r="G89" t="s">
        <v>10</v>
      </c>
      <c r="H89" t="s">
        <v>11</v>
      </c>
      <c r="I89" t="s">
        <v>12</v>
      </c>
      <c r="J89" t="s">
        <v>19</v>
      </c>
      <c r="K89" s="5">
        <v>6.9</v>
      </c>
      <c r="L89" s="5">
        <v>6.9</v>
      </c>
      <c r="M89" s="5">
        <f t="shared" si="3"/>
        <v>4.5999999999999996</v>
      </c>
      <c r="N89" s="7">
        <v>2018</v>
      </c>
      <c r="O89" s="1">
        <v>2018</v>
      </c>
      <c r="P89" t="s">
        <v>13</v>
      </c>
      <c r="Q89" t="s">
        <v>14</v>
      </c>
      <c r="S89" t="str">
        <f xml:space="preserve"> IF(Tableau1[[#This Row],[Total Tomes]]=Tableau1[[#This Row],[Tomes Parus]],"Complet","Incomplet")</f>
        <v>Incomplet</v>
      </c>
    </row>
    <row r="90" spans="1:19" x14ac:dyDescent="0.25">
      <c r="A90" t="s">
        <v>8</v>
      </c>
      <c r="B90" t="s">
        <v>15</v>
      </c>
      <c r="C90">
        <v>89</v>
      </c>
      <c r="D90">
        <f t="shared" si="2"/>
        <v>104</v>
      </c>
      <c r="E90">
        <v>105</v>
      </c>
      <c r="F90" t="s">
        <v>9</v>
      </c>
      <c r="G90" t="s">
        <v>10</v>
      </c>
      <c r="H90" t="s">
        <v>11</v>
      </c>
      <c r="I90" t="s">
        <v>12</v>
      </c>
      <c r="J90" t="s">
        <v>19</v>
      </c>
      <c r="K90" s="5">
        <v>6.9</v>
      </c>
      <c r="L90" s="5">
        <v>6.9</v>
      </c>
      <c r="M90" s="5">
        <f t="shared" si="3"/>
        <v>4.5999999999999996</v>
      </c>
      <c r="N90" s="7">
        <v>2019</v>
      </c>
      <c r="O90" s="1">
        <v>2019</v>
      </c>
      <c r="P90" t="s">
        <v>13</v>
      </c>
      <c r="Q90" t="s">
        <v>14</v>
      </c>
      <c r="S90" t="str">
        <f xml:space="preserve"> IF(Tableau1[[#This Row],[Total Tomes]]=Tableau1[[#This Row],[Tomes Parus]],"Complet","Incomplet")</f>
        <v>Incomplet</v>
      </c>
    </row>
    <row r="91" spans="1:19" x14ac:dyDescent="0.25">
      <c r="A91" t="s">
        <v>8</v>
      </c>
      <c r="B91" t="s">
        <v>15</v>
      </c>
      <c r="C91">
        <v>90</v>
      </c>
      <c r="D91">
        <f t="shared" si="2"/>
        <v>104</v>
      </c>
      <c r="E91">
        <v>105</v>
      </c>
      <c r="F91" t="s">
        <v>9</v>
      </c>
      <c r="G91" t="s">
        <v>10</v>
      </c>
      <c r="H91" t="s">
        <v>11</v>
      </c>
      <c r="I91" t="s">
        <v>12</v>
      </c>
      <c r="J91" t="s">
        <v>19</v>
      </c>
      <c r="K91" s="5">
        <v>6.9</v>
      </c>
      <c r="L91" s="5">
        <v>6.9</v>
      </c>
      <c r="M91" s="5">
        <f t="shared" si="3"/>
        <v>4.5999999999999996</v>
      </c>
      <c r="N91" s="7">
        <v>2019</v>
      </c>
      <c r="O91" s="1">
        <v>2019</v>
      </c>
      <c r="P91" t="s">
        <v>13</v>
      </c>
      <c r="Q91" t="s">
        <v>14</v>
      </c>
      <c r="S91" t="str">
        <f xml:space="preserve"> IF(Tableau1[[#This Row],[Total Tomes]]=Tableau1[[#This Row],[Tomes Parus]],"Complet","Incomplet")</f>
        <v>Incomplet</v>
      </c>
    </row>
    <row r="92" spans="1:19" x14ac:dyDescent="0.25">
      <c r="A92" t="s">
        <v>8</v>
      </c>
      <c r="B92" t="s">
        <v>15</v>
      </c>
      <c r="C92">
        <v>91</v>
      </c>
      <c r="D92">
        <f t="shared" si="2"/>
        <v>104</v>
      </c>
      <c r="E92">
        <v>105</v>
      </c>
      <c r="F92" t="s">
        <v>9</v>
      </c>
      <c r="G92" t="s">
        <v>10</v>
      </c>
      <c r="H92" t="s">
        <v>11</v>
      </c>
      <c r="I92" t="s">
        <v>12</v>
      </c>
      <c r="J92" t="s">
        <v>19</v>
      </c>
      <c r="K92" s="5">
        <v>6.9</v>
      </c>
      <c r="L92" s="5">
        <v>6.9</v>
      </c>
      <c r="M92" s="5">
        <f t="shared" si="3"/>
        <v>4.5999999999999996</v>
      </c>
      <c r="N92" s="7">
        <v>2019</v>
      </c>
      <c r="O92" s="1">
        <v>2019</v>
      </c>
      <c r="P92" t="s">
        <v>13</v>
      </c>
      <c r="Q92" t="s">
        <v>14</v>
      </c>
      <c r="S92" t="str">
        <f xml:space="preserve"> IF(Tableau1[[#This Row],[Total Tomes]]=Tableau1[[#This Row],[Tomes Parus]],"Complet","Incomplet")</f>
        <v>Incomplet</v>
      </c>
    </row>
    <row r="93" spans="1:19" x14ac:dyDescent="0.25">
      <c r="A93" t="s">
        <v>8</v>
      </c>
      <c r="B93" t="s">
        <v>15</v>
      </c>
      <c r="C93">
        <v>92</v>
      </c>
      <c r="D93">
        <f t="shared" si="2"/>
        <v>104</v>
      </c>
      <c r="E93">
        <v>105</v>
      </c>
      <c r="F93" t="s">
        <v>9</v>
      </c>
      <c r="G93" t="s">
        <v>10</v>
      </c>
      <c r="H93" t="s">
        <v>11</v>
      </c>
      <c r="I93" t="s">
        <v>12</v>
      </c>
      <c r="J93" t="s">
        <v>19</v>
      </c>
      <c r="K93" s="5">
        <v>6.9</v>
      </c>
      <c r="L93" s="5">
        <v>6.9</v>
      </c>
      <c r="M93" s="5">
        <f t="shared" si="3"/>
        <v>4.5999999999999996</v>
      </c>
      <c r="N93" s="7">
        <v>2019</v>
      </c>
      <c r="O93" s="1">
        <v>2019</v>
      </c>
      <c r="P93" t="s">
        <v>13</v>
      </c>
      <c r="Q93" t="s">
        <v>14</v>
      </c>
      <c r="S93" t="str">
        <f xml:space="preserve"> IF(Tableau1[[#This Row],[Total Tomes]]=Tableau1[[#This Row],[Tomes Parus]],"Complet","Incomplet")</f>
        <v>Incomplet</v>
      </c>
    </row>
    <row r="94" spans="1:19" x14ac:dyDescent="0.25">
      <c r="A94" t="s">
        <v>8</v>
      </c>
      <c r="B94" t="s">
        <v>15</v>
      </c>
      <c r="C94">
        <v>93</v>
      </c>
      <c r="D94">
        <f t="shared" si="2"/>
        <v>104</v>
      </c>
      <c r="E94">
        <v>105</v>
      </c>
      <c r="F94" t="s">
        <v>9</v>
      </c>
      <c r="G94" t="s">
        <v>10</v>
      </c>
      <c r="H94" t="s">
        <v>11</v>
      </c>
      <c r="I94" t="s">
        <v>12</v>
      </c>
      <c r="J94" t="s">
        <v>19</v>
      </c>
      <c r="K94" s="5">
        <v>6.9</v>
      </c>
      <c r="L94" s="5">
        <v>6.9</v>
      </c>
      <c r="M94" s="5">
        <f t="shared" si="3"/>
        <v>4.5999999999999996</v>
      </c>
      <c r="N94" s="7">
        <v>2020</v>
      </c>
      <c r="O94" s="1">
        <v>2020</v>
      </c>
      <c r="P94" t="s">
        <v>13</v>
      </c>
      <c r="Q94" t="s">
        <v>14</v>
      </c>
      <c r="S94" t="str">
        <f xml:space="preserve"> IF(Tableau1[[#This Row],[Total Tomes]]=Tableau1[[#This Row],[Tomes Parus]],"Complet","Incomplet")</f>
        <v>Incomplet</v>
      </c>
    </row>
    <row r="95" spans="1:19" x14ac:dyDescent="0.25">
      <c r="A95" t="s">
        <v>8</v>
      </c>
      <c r="B95" t="s">
        <v>15</v>
      </c>
      <c r="C95">
        <v>94</v>
      </c>
      <c r="D95">
        <f t="shared" si="2"/>
        <v>104</v>
      </c>
      <c r="E95">
        <v>105</v>
      </c>
      <c r="F95" t="s">
        <v>9</v>
      </c>
      <c r="G95" t="s">
        <v>10</v>
      </c>
      <c r="H95" t="s">
        <v>11</v>
      </c>
      <c r="I95" t="s">
        <v>12</v>
      </c>
      <c r="J95" t="s">
        <v>19</v>
      </c>
      <c r="K95" s="5">
        <v>6.9</v>
      </c>
      <c r="L95" s="5">
        <v>6.9</v>
      </c>
      <c r="M95" s="5">
        <f t="shared" si="3"/>
        <v>4.5999999999999996</v>
      </c>
      <c r="N95" s="7">
        <v>2020</v>
      </c>
      <c r="O95" s="1">
        <v>2020</v>
      </c>
      <c r="P95" t="s">
        <v>13</v>
      </c>
      <c r="Q95" t="s">
        <v>14</v>
      </c>
      <c r="S95" t="str">
        <f xml:space="preserve"> IF(Tableau1[[#This Row],[Total Tomes]]=Tableau1[[#This Row],[Tomes Parus]],"Complet","Incomplet")</f>
        <v>Incomplet</v>
      </c>
    </row>
    <row r="96" spans="1:19" x14ac:dyDescent="0.25">
      <c r="A96" t="s">
        <v>8</v>
      </c>
      <c r="B96" t="s">
        <v>15</v>
      </c>
      <c r="C96">
        <v>95</v>
      </c>
      <c r="D96">
        <f t="shared" si="2"/>
        <v>104</v>
      </c>
      <c r="E96">
        <v>105</v>
      </c>
      <c r="F96" t="s">
        <v>9</v>
      </c>
      <c r="G96" t="s">
        <v>10</v>
      </c>
      <c r="H96" t="s">
        <v>11</v>
      </c>
      <c r="I96" t="s">
        <v>12</v>
      </c>
      <c r="J96" t="s">
        <v>19</v>
      </c>
      <c r="K96" s="5">
        <v>6.9</v>
      </c>
      <c r="L96" s="5">
        <v>6.9</v>
      </c>
      <c r="M96" s="5">
        <f t="shared" si="3"/>
        <v>4.5999999999999996</v>
      </c>
      <c r="N96" s="7">
        <v>2020</v>
      </c>
      <c r="O96" s="1">
        <v>2020</v>
      </c>
      <c r="P96" t="s">
        <v>13</v>
      </c>
      <c r="Q96" t="s">
        <v>14</v>
      </c>
      <c r="S96" t="str">
        <f xml:space="preserve"> IF(Tableau1[[#This Row],[Total Tomes]]=Tableau1[[#This Row],[Tomes Parus]],"Complet","Incomplet")</f>
        <v>Incomplet</v>
      </c>
    </row>
    <row r="97" spans="1:19" x14ac:dyDescent="0.25">
      <c r="A97" t="s">
        <v>8</v>
      </c>
      <c r="B97" t="s">
        <v>15</v>
      </c>
      <c r="C97">
        <v>96</v>
      </c>
      <c r="D97">
        <f t="shared" si="2"/>
        <v>104</v>
      </c>
      <c r="E97">
        <v>105</v>
      </c>
      <c r="F97" t="s">
        <v>9</v>
      </c>
      <c r="G97" t="s">
        <v>10</v>
      </c>
      <c r="H97" t="s">
        <v>11</v>
      </c>
      <c r="I97" t="s">
        <v>12</v>
      </c>
      <c r="J97" t="s">
        <v>19</v>
      </c>
      <c r="K97" s="5">
        <v>6.9</v>
      </c>
      <c r="L97" s="5">
        <v>6.9</v>
      </c>
      <c r="M97" s="5">
        <f t="shared" si="3"/>
        <v>4.5999999999999996</v>
      </c>
      <c r="N97" s="7">
        <v>2020</v>
      </c>
      <c r="O97" s="1">
        <v>2020</v>
      </c>
      <c r="P97" t="s">
        <v>13</v>
      </c>
      <c r="Q97" t="s">
        <v>14</v>
      </c>
      <c r="S97" t="str">
        <f xml:space="preserve"> IF(Tableau1[[#This Row],[Total Tomes]]=Tableau1[[#This Row],[Tomes Parus]],"Complet","Incomplet")</f>
        <v>Incomplet</v>
      </c>
    </row>
    <row r="98" spans="1:19" x14ac:dyDescent="0.25">
      <c r="A98" t="s">
        <v>8</v>
      </c>
      <c r="B98" t="s">
        <v>15</v>
      </c>
      <c r="C98">
        <v>97</v>
      </c>
      <c r="D98">
        <f t="shared" si="2"/>
        <v>104</v>
      </c>
      <c r="E98">
        <v>105</v>
      </c>
      <c r="F98" t="s">
        <v>9</v>
      </c>
      <c r="G98" t="s">
        <v>10</v>
      </c>
      <c r="H98" t="s">
        <v>11</v>
      </c>
      <c r="I98" t="s">
        <v>12</v>
      </c>
      <c r="J98" t="s">
        <v>19</v>
      </c>
      <c r="K98" s="5">
        <v>6.9</v>
      </c>
      <c r="L98" s="5">
        <v>6.9</v>
      </c>
      <c r="M98" s="5">
        <f t="shared" si="3"/>
        <v>4.5999999999999996</v>
      </c>
      <c r="N98" s="7">
        <v>2021</v>
      </c>
      <c r="O98" s="1">
        <v>2021</v>
      </c>
      <c r="P98" t="s">
        <v>13</v>
      </c>
      <c r="Q98" t="s">
        <v>14</v>
      </c>
      <c r="S98" t="str">
        <f xml:space="preserve"> IF(Tableau1[[#This Row],[Total Tomes]]=Tableau1[[#This Row],[Tomes Parus]],"Complet","Incomplet")</f>
        <v>Incomplet</v>
      </c>
    </row>
    <row r="99" spans="1:19" x14ac:dyDescent="0.25">
      <c r="A99" t="s">
        <v>8</v>
      </c>
      <c r="B99" t="s">
        <v>15</v>
      </c>
      <c r="C99">
        <v>98</v>
      </c>
      <c r="D99">
        <f t="shared" si="2"/>
        <v>104</v>
      </c>
      <c r="E99">
        <v>105</v>
      </c>
      <c r="F99" t="s">
        <v>9</v>
      </c>
      <c r="G99" t="s">
        <v>10</v>
      </c>
      <c r="H99" t="s">
        <v>11</v>
      </c>
      <c r="I99" t="s">
        <v>12</v>
      </c>
      <c r="J99" t="s">
        <v>19</v>
      </c>
      <c r="K99" s="5">
        <v>6.9</v>
      </c>
      <c r="L99" s="5">
        <v>6.9</v>
      </c>
      <c r="M99" s="5">
        <f t="shared" si="3"/>
        <v>4.5999999999999996</v>
      </c>
      <c r="N99" s="7">
        <v>2021</v>
      </c>
      <c r="O99" s="1">
        <v>2021</v>
      </c>
      <c r="P99" t="s">
        <v>13</v>
      </c>
      <c r="Q99" t="s">
        <v>14</v>
      </c>
      <c r="S99" t="str">
        <f xml:space="preserve"> IF(Tableau1[[#This Row],[Total Tomes]]=Tableau1[[#This Row],[Tomes Parus]],"Complet","Incomplet")</f>
        <v>Incomplet</v>
      </c>
    </row>
    <row r="100" spans="1:19" x14ac:dyDescent="0.25">
      <c r="A100" t="s">
        <v>8</v>
      </c>
      <c r="B100" t="s">
        <v>15</v>
      </c>
      <c r="C100">
        <v>99</v>
      </c>
      <c r="D100">
        <f t="shared" si="2"/>
        <v>104</v>
      </c>
      <c r="E100">
        <v>105</v>
      </c>
      <c r="F100" t="s">
        <v>9</v>
      </c>
      <c r="G100" t="s">
        <v>10</v>
      </c>
      <c r="H100" t="s">
        <v>11</v>
      </c>
      <c r="I100" t="s">
        <v>12</v>
      </c>
      <c r="J100" t="s">
        <v>19</v>
      </c>
      <c r="K100" s="5">
        <v>6.9</v>
      </c>
      <c r="L100" s="5">
        <v>6.9</v>
      </c>
      <c r="M100" s="5">
        <f t="shared" si="3"/>
        <v>4.5999999999999996</v>
      </c>
      <c r="N100" s="7">
        <v>2021</v>
      </c>
      <c r="O100" s="1">
        <v>2021</v>
      </c>
      <c r="P100" t="s">
        <v>13</v>
      </c>
      <c r="Q100" t="s">
        <v>14</v>
      </c>
      <c r="S100" t="str">
        <f xml:space="preserve"> IF(Tableau1[[#This Row],[Total Tomes]]=Tableau1[[#This Row],[Tomes Parus]],"Complet","Incomplet")</f>
        <v>Incomplet</v>
      </c>
    </row>
    <row r="101" spans="1:19" x14ac:dyDescent="0.25">
      <c r="A101" t="s">
        <v>8</v>
      </c>
      <c r="B101" t="s">
        <v>15</v>
      </c>
      <c r="C101">
        <v>100</v>
      </c>
      <c r="D101">
        <f t="shared" si="2"/>
        <v>104</v>
      </c>
      <c r="E101">
        <v>105</v>
      </c>
      <c r="F101" t="s">
        <v>9</v>
      </c>
      <c r="G101" t="s">
        <v>10</v>
      </c>
      <c r="H101" t="s">
        <v>11</v>
      </c>
      <c r="I101" t="s">
        <v>12</v>
      </c>
      <c r="J101" t="s">
        <v>19</v>
      </c>
      <c r="K101" s="5">
        <v>6.9</v>
      </c>
      <c r="L101" s="5">
        <v>6.9</v>
      </c>
      <c r="M101" s="5">
        <f t="shared" si="3"/>
        <v>4.5999999999999996</v>
      </c>
      <c r="N101" s="7">
        <v>2021</v>
      </c>
      <c r="O101" s="1">
        <v>2021</v>
      </c>
      <c r="P101" t="s">
        <v>13</v>
      </c>
      <c r="Q101" t="s">
        <v>14</v>
      </c>
      <c r="S101" t="str">
        <f xml:space="preserve"> IF(Tableau1[[#This Row],[Total Tomes]]=Tableau1[[#This Row],[Tomes Parus]],"Complet","Incomplet")</f>
        <v>Incomplet</v>
      </c>
    </row>
    <row r="102" spans="1:19" x14ac:dyDescent="0.25">
      <c r="A102" t="s">
        <v>8</v>
      </c>
      <c r="B102" t="s">
        <v>15</v>
      </c>
      <c r="C102">
        <v>101</v>
      </c>
      <c r="D102">
        <f t="shared" si="2"/>
        <v>104</v>
      </c>
      <c r="E102">
        <v>105</v>
      </c>
      <c r="F102" t="s">
        <v>9</v>
      </c>
      <c r="G102" t="s">
        <v>10</v>
      </c>
      <c r="H102" t="s">
        <v>11</v>
      </c>
      <c r="I102" t="s">
        <v>12</v>
      </c>
      <c r="J102" t="s">
        <v>19</v>
      </c>
      <c r="K102" s="5">
        <v>6.9</v>
      </c>
      <c r="L102" s="5">
        <v>6.9</v>
      </c>
      <c r="M102" s="5">
        <f t="shared" si="3"/>
        <v>4.5999999999999996</v>
      </c>
      <c r="N102" s="7">
        <v>2022</v>
      </c>
      <c r="O102" s="1">
        <v>2022</v>
      </c>
      <c r="P102" t="s">
        <v>13</v>
      </c>
      <c r="Q102" t="s">
        <v>14</v>
      </c>
      <c r="S102" t="str">
        <f xml:space="preserve"> IF(Tableau1[[#This Row],[Total Tomes]]=Tableau1[[#This Row],[Tomes Parus]],"Complet","Incomplet")</f>
        <v>Incomplet</v>
      </c>
    </row>
    <row r="103" spans="1:19" x14ac:dyDescent="0.25">
      <c r="A103" t="s">
        <v>8</v>
      </c>
      <c r="B103" t="s">
        <v>15</v>
      </c>
      <c r="C103">
        <v>102</v>
      </c>
      <c r="D103">
        <f t="shared" si="2"/>
        <v>104</v>
      </c>
      <c r="E103">
        <v>105</v>
      </c>
      <c r="F103" t="s">
        <v>9</v>
      </c>
      <c r="G103" t="s">
        <v>10</v>
      </c>
      <c r="H103" t="s">
        <v>11</v>
      </c>
      <c r="I103" t="s">
        <v>12</v>
      </c>
      <c r="J103" t="s">
        <v>19</v>
      </c>
      <c r="K103" s="5">
        <v>6.9</v>
      </c>
      <c r="L103" s="5">
        <v>6.9</v>
      </c>
      <c r="M103" s="5">
        <f t="shared" si="3"/>
        <v>4.5999999999999996</v>
      </c>
      <c r="N103" s="7">
        <v>2022</v>
      </c>
      <c r="O103" s="1">
        <v>2022</v>
      </c>
      <c r="P103" t="s">
        <v>13</v>
      </c>
      <c r="Q103" t="s">
        <v>14</v>
      </c>
      <c r="S103" t="str">
        <f xml:space="preserve"> IF(Tableau1[[#This Row],[Total Tomes]]=Tableau1[[#This Row],[Tomes Parus]],"Complet","Incomplet")</f>
        <v>Incomplet</v>
      </c>
    </row>
    <row r="104" spans="1:19" x14ac:dyDescent="0.25">
      <c r="A104" t="s">
        <v>8</v>
      </c>
      <c r="B104" t="s">
        <v>15</v>
      </c>
      <c r="C104">
        <v>103</v>
      </c>
      <c r="D104">
        <f t="shared" si="2"/>
        <v>104</v>
      </c>
      <c r="E104">
        <v>105</v>
      </c>
      <c r="F104" t="s">
        <v>9</v>
      </c>
      <c r="G104" t="s">
        <v>10</v>
      </c>
      <c r="H104" t="s">
        <v>11</v>
      </c>
      <c r="I104" t="s">
        <v>12</v>
      </c>
      <c r="J104" t="s">
        <v>19</v>
      </c>
      <c r="K104" s="5">
        <v>6.99</v>
      </c>
      <c r="L104" s="5">
        <v>6.9</v>
      </c>
      <c r="M104" s="5">
        <f t="shared" si="3"/>
        <v>4.5999999999999996</v>
      </c>
      <c r="N104" s="7">
        <v>2022</v>
      </c>
      <c r="O104" s="1">
        <v>2022</v>
      </c>
      <c r="P104" t="s">
        <v>13</v>
      </c>
      <c r="Q104" t="s">
        <v>14</v>
      </c>
      <c r="S104" t="str">
        <f xml:space="preserve"> IF(Tableau1[[#This Row],[Total Tomes]]=Tableau1[[#This Row],[Tomes Parus]],"Complet","Incomplet")</f>
        <v>Incomplet</v>
      </c>
    </row>
    <row r="105" spans="1:19" x14ac:dyDescent="0.25">
      <c r="A105" t="s">
        <v>8</v>
      </c>
      <c r="B105" t="s">
        <v>15</v>
      </c>
      <c r="C105">
        <v>104</v>
      </c>
      <c r="D105">
        <f t="shared" si="2"/>
        <v>104</v>
      </c>
      <c r="E105">
        <v>105</v>
      </c>
      <c r="F105" t="s">
        <v>9</v>
      </c>
      <c r="G105" t="s">
        <v>10</v>
      </c>
      <c r="H105" t="s">
        <v>11</v>
      </c>
      <c r="I105" t="s">
        <v>12</v>
      </c>
      <c r="J105" t="s">
        <v>19</v>
      </c>
      <c r="K105" s="5">
        <v>6.99</v>
      </c>
      <c r="L105" s="5">
        <v>6.9</v>
      </c>
      <c r="M105" s="5">
        <f t="shared" si="3"/>
        <v>4.5999999999999996</v>
      </c>
      <c r="N105" s="7">
        <v>2023</v>
      </c>
      <c r="O105" s="1">
        <v>2023</v>
      </c>
      <c r="P105" t="s">
        <v>13</v>
      </c>
      <c r="Q105" t="s">
        <v>14</v>
      </c>
      <c r="S105" t="str">
        <f xml:space="preserve"> IF(Tableau1[[#This Row],[Total Tomes]]=Tableau1[[#This Row],[Tomes Parus]],"Complet","Incomplet")</f>
        <v>Incomplet</v>
      </c>
    </row>
    <row r="106" spans="1:19" x14ac:dyDescent="0.25">
      <c r="A106" t="s">
        <v>16</v>
      </c>
      <c r="B106" t="s">
        <v>17</v>
      </c>
      <c r="C106">
        <v>1</v>
      </c>
      <c r="D106">
        <f t="shared" si="2"/>
        <v>14</v>
      </c>
      <c r="E106">
        <v>14</v>
      </c>
      <c r="F106" t="s">
        <v>9</v>
      </c>
      <c r="G106" t="s">
        <v>11</v>
      </c>
      <c r="H106" t="s">
        <v>18</v>
      </c>
      <c r="I106" t="s">
        <v>23</v>
      </c>
      <c r="J106" t="s">
        <v>20</v>
      </c>
      <c r="K106" s="5">
        <v>9.5</v>
      </c>
      <c r="L106" s="5" t="s">
        <v>24</v>
      </c>
      <c r="M106" s="5">
        <v>8</v>
      </c>
      <c r="N106" s="7">
        <v>2006</v>
      </c>
      <c r="O106" s="1">
        <v>2011</v>
      </c>
      <c r="P106" t="s">
        <v>21</v>
      </c>
      <c r="Q106" t="s">
        <v>22</v>
      </c>
      <c r="S106" t="str">
        <f xml:space="preserve"> IF(Tableau1[[#This Row],[Total Tomes]]=Tableau1[[#This Row],[Tomes Parus]],"Complet","Incomplet")</f>
        <v>Complet</v>
      </c>
    </row>
    <row r="107" spans="1:19" x14ac:dyDescent="0.25">
      <c r="A107" t="s">
        <v>16</v>
      </c>
      <c r="B107" t="s">
        <v>17</v>
      </c>
      <c r="C107">
        <v>2</v>
      </c>
      <c r="D107">
        <f t="shared" si="2"/>
        <v>14</v>
      </c>
      <c r="E107">
        <v>14</v>
      </c>
      <c r="F107" t="s">
        <v>9</v>
      </c>
      <c r="G107" t="s">
        <v>11</v>
      </c>
      <c r="H107" t="s">
        <v>18</v>
      </c>
      <c r="I107" t="s">
        <v>23</v>
      </c>
      <c r="J107" t="s">
        <v>20</v>
      </c>
      <c r="K107" s="5">
        <v>9.5</v>
      </c>
      <c r="L107" s="5" t="s">
        <v>24</v>
      </c>
      <c r="M107" s="5">
        <v>8</v>
      </c>
      <c r="N107" s="7">
        <v>2006</v>
      </c>
      <c r="O107" s="1">
        <v>2011</v>
      </c>
      <c r="P107" t="s">
        <v>21</v>
      </c>
      <c r="Q107" t="s">
        <v>22</v>
      </c>
      <c r="S107" t="str">
        <f xml:space="preserve"> IF(Tableau1[[#This Row],[Total Tomes]]=Tableau1[[#This Row],[Tomes Parus]],"Complet","Incomplet")</f>
        <v>Complet</v>
      </c>
    </row>
    <row r="108" spans="1:19" x14ac:dyDescent="0.25">
      <c r="A108" t="s">
        <v>16</v>
      </c>
      <c r="B108" t="s">
        <v>17</v>
      </c>
      <c r="C108">
        <v>3</v>
      </c>
      <c r="D108">
        <f t="shared" si="2"/>
        <v>14</v>
      </c>
      <c r="E108">
        <v>14</v>
      </c>
      <c r="F108" t="s">
        <v>9</v>
      </c>
      <c r="G108" t="s">
        <v>11</v>
      </c>
      <c r="H108" t="s">
        <v>18</v>
      </c>
      <c r="I108" t="s">
        <v>23</v>
      </c>
      <c r="J108" t="s">
        <v>20</v>
      </c>
      <c r="K108" s="5">
        <v>9.5</v>
      </c>
      <c r="L108" s="5" t="s">
        <v>24</v>
      </c>
      <c r="M108" s="5">
        <v>8</v>
      </c>
      <c r="N108" s="7">
        <v>2006</v>
      </c>
      <c r="O108" s="1">
        <v>2011</v>
      </c>
      <c r="P108" t="s">
        <v>21</v>
      </c>
      <c r="Q108" t="s">
        <v>22</v>
      </c>
      <c r="S108" t="str">
        <f xml:space="preserve"> IF(Tableau1[[#This Row],[Total Tomes]]=Tableau1[[#This Row],[Tomes Parus]],"Complet","Incomplet")</f>
        <v>Complet</v>
      </c>
    </row>
    <row r="109" spans="1:19" x14ac:dyDescent="0.25">
      <c r="A109" t="s">
        <v>16</v>
      </c>
      <c r="B109" t="s">
        <v>17</v>
      </c>
      <c r="C109">
        <v>4</v>
      </c>
      <c r="D109">
        <f t="shared" si="2"/>
        <v>14</v>
      </c>
      <c r="E109">
        <v>14</v>
      </c>
      <c r="F109" t="s">
        <v>9</v>
      </c>
      <c r="G109" t="s">
        <v>11</v>
      </c>
      <c r="H109" t="s">
        <v>18</v>
      </c>
      <c r="I109" t="s">
        <v>23</v>
      </c>
      <c r="J109" t="s">
        <v>20</v>
      </c>
      <c r="K109" s="5">
        <v>9.5</v>
      </c>
      <c r="L109" s="5" t="s">
        <v>24</v>
      </c>
      <c r="M109" s="5">
        <v>8</v>
      </c>
      <c r="N109" s="7">
        <v>2006</v>
      </c>
      <c r="O109" s="1">
        <v>2011</v>
      </c>
      <c r="P109" t="s">
        <v>21</v>
      </c>
      <c r="Q109" t="s">
        <v>22</v>
      </c>
      <c r="S109" t="str">
        <f xml:space="preserve"> IF(Tableau1[[#This Row],[Total Tomes]]=Tableau1[[#This Row],[Tomes Parus]],"Complet","Incomplet")</f>
        <v>Complet</v>
      </c>
    </row>
    <row r="110" spans="1:19" x14ac:dyDescent="0.25">
      <c r="A110" t="s">
        <v>16</v>
      </c>
      <c r="B110" t="s">
        <v>17</v>
      </c>
      <c r="C110">
        <v>5</v>
      </c>
      <c r="D110">
        <f t="shared" si="2"/>
        <v>14</v>
      </c>
      <c r="E110">
        <v>14</v>
      </c>
      <c r="F110" t="s">
        <v>9</v>
      </c>
      <c r="G110" t="s">
        <v>11</v>
      </c>
      <c r="H110" t="s">
        <v>18</v>
      </c>
      <c r="I110" t="s">
        <v>23</v>
      </c>
      <c r="J110" t="s">
        <v>20</v>
      </c>
      <c r="K110" s="5">
        <v>9.5</v>
      </c>
      <c r="L110" s="5" t="s">
        <v>24</v>
      </c>
      <c r="M110" s="5">
        <v>8</v>
      </c>
      <c r="N110" s="7">
        <v>2007</v>
      </c>
      <c r="O110" s="1">
        <v>2011</v>
      </c>
      <c r="P110" t="s">
        <v>21</v>
      </c>
      <c r="Q110" t="s">
        <v>22</v>
      </c>
      <c r="S110" t="str">
        <f xml:space="preserve"> IF(Tableau1[[#This Row],[Total Tomes]]=Tableau1[[#This Row],[Tomes Parus]],"Complet","Incomplet")</f>
        <v>Complet</v>
      </c>
    </row>
    <row r="111" spans="1:19" x14ac:dyDescent="0.25">
      <c r="A111" t="s">
        <v>16</v>
      </c>
      <c r="B111" t="s">
        <v>17</v>
      </c>
      <c r="C111">
        <v>6</v>
      </c>
      <c r="D111">
        <f t="shared" si="2"/>
        <v>14</v>
      </c>
      <c r="E111">
        <v>14</v>
      </c>
      <c r="F111" t="s">
        <v>9</v>
      </c>
      <c r="G111" t="s">
        <v>11</v>
      </c>
      <c r="H111" t="s">
        <v>18</v>
      </c>
      <c r="I111" t="s">
        <v>23</v>
      </c>
      <c r="J111" t="s">
        <v>20</v>
      </c>
      <c r="K111" s="5">
        <v>9.5</v>
      </c>
      <c r="L111" s="5" t="s">
        <v>24</v>
      </c>
      <c r="M111" s="5">
        <v>8</v>
      </c>
      <c r="N111" s="7">
        <v>2007</v>
      </c>
      <c r="O111" s="1">
        <v>2011</v>
      </c>
      <c r="P111" t="s">
        <v>21</v>
      </c>
      <c r="Q111" t="s">
        <v>22</v>
      </c>
      <c r="S111" t="str">
        <f xml:space="preserve"> IF(Tableau1[[#This Row],[Total Tomes]]=Tableau1[[#This Row],[Tomes Parus]],"Complet","Incomplet")</f>
        <v>Complet</v>
      </c>
    </row>
    <row r="112" spans="1:19" x14ac:dyDescent="0.25">
      <c r="A112" t="s">
        <v>16</v>
      </c>
      <c r="B112" t="s">
        <v>17</v>
      </c>
      <c r="C112">
        <v>7</v>
      </c>
      <c r="D112">
        <f t="shared" si="2"/>
        <v>14</v>
      </c>
      <c r="E112">
        <v>14</v>
      </c>
      <c r="F112" t="s">
        <v>9</v>
      </c>
      <c r="G112" t="s">
        <v>11</v>
      </c>
      <c r="H112" t="s">
        <v>18</v>
      </c>
      <c r="I112" t="s">
        <v>23</v>
      </c>
      <c r="J112" t="s">
        <v>20</v>
      </c>
      <c r="K112" s="5">
        <v>9.5</v>
      </c>
      <c r="L112" s="5" t="s">
        <v>24</v>
      </c>
      <c r="M112" s="5">
        <v>8</v>
      </c>
      <c r="N112" s="7">
        <v>2007</v>
      </c>
      <c r="O112" s="1">
        <v>2011</v>
      </c>
      <c r="P112" t="s">
        <v>21</v>
      </c>
      <c r="Q112" t="s">
        <v>22</v>
      </c>
      <c r="S112" t="str">
        <f xml:space="preserve"> IF(Tableau1[[#This Row],[Total Tomes]]=Tableau1[[#This Row],[Tomes Parus]],"Complet","Incomplet")</f>
        <v>Complet</v>
      </c>
    </row>
    <row r="113" spans="1:19" x14ac:dyDescent="0.25">
      <c r="A113" t="s">
        <v>16</v>
      </c>
      <c r="B113" t="s">
        <v>17</v>
      </c>
      <c r="C113">
        <v>8</v>
      </c>
      <c r="D113">
        <f t="shared" si="2"/>
        <v>14</v>
      </c>
      <c r="E113">
        <v>14</v>
      </c>
      <c r="F113" t="s">
        <v>9</v>
      </c>
      <c r="G113" t="s">
        <v>11</v>
      </c>
      <c r="H113" t="s">
        <v>18</v>
      </c>
      <c r="I113" t="s">
        <v>23</v>
      </c>
      <c r="J113" t="s">
        <v>20</v>
      </c>
      <c r="K113" s="5">
        <v>9.5</v>
      </c>
      <c r="L113" s="5" t="s">
        <v>24</v>
      </c>
      <c r="M113" s="5">
        <v>8</v>
      </c>
      <c r="N113" s="7">
        <v>2007</v>
      </c>
      <c r="O113" s="1">
        <v>2012</v>
      </c>
      <c r="P113" t="s">
        <v>21</v>
      </c>
      <c r="Q113" t="s">
        <v>22</v>
      </c>
      <c r="S113" t="str">
        <f xml:space="preserve"> IF(Tableau1[[#This Row],[Total Tomes]]=Tableau1[[#This Row],[Tomes Parus]],"Complet","Incomplet")</f>
        <v>Complet</v>
      </c>
    </row>
    <row r="114" spans="1:19" x14ac:dyDescent="0.25">
      <c r="A114" t="s">
        <v>16</v>
      </c>
      <c r="B114" t="s">
        <v>17</v>
      </c>
      <c r="C114">
        <v>9</v>
      </c>
      <c r="D114">
        <f t="shared" si="2"/>
        <v>14</v>
      </c>
      <c r="E114">
        <v>14</v>
      </c>
      <c r="F114" t="s">
        <v>9</v>
      </c>
      <c r="G114" t="s">
        <v>11</v>
      </c>
      <c r="H114" t="s">
        <v>18</v>
      </c>
      <c r="I114" t="s">
        <v>23</v>
      </c>
      <c r="J114" t="s">
        <v>20</v>
      </c>
      <c r="K114" s="5">
        <v>9.5</v>
      </c>
      <c r="L114" s="5" t="s">
        <v>24</v>
      </c>
      <c r="M114" s="5">
        <v>8</v>
      </c>
      <c r="N114" s="7">
        <v>2007</v>
      </c>
      <c r="O114" s="1">
        <v>2012</v>
      </c>
      <c r="P114" t="s">
        <v>21</v>
      </c>
      <c r="Q114" t="s">
        <v>22</v>
      </c>
      <c r="S114" t="str">
        <f xml:space="preserve"> IF(Tableau1[[#This Row],[Total Tomes]]=Tableau1[[#This Row],[Tomes Parus]],"Complet","Incomplet")</f>
        <v>Complet</v>
      </c>
    </row>
    <row r="115" spans="1:19" x14ac:dyDescent="0.25">
      <c r="A115" t="s">
        <v>16</v>
      </c>
      <c r="B115" t="s">
        <v>17</v>
      </c>
      <c r="C115">
        <v>10</v>
      </c>
      <c r="D115">
        <f t="shared" si="2"/>
        <v>14</v>
      </c>
      <c r="E115">
        <v>14</v>
      </c>
      <c r="F115" t="s">
        <v>9</v>
      </c>
      <c r="G115" t="s">
        <v>11</v>
      </c>
      <c r="H115" t="s">
        <v>18</v>
      </c>
      <c r="I115" t="s">
        <v>23</v>
      </c>
      <c r="J115" t="s">
        <v>20</v>
      </c>
      <c r="K115" s="5">
        <v>9.5</v>
      </c>
      <c r="L115" s="5" t="s">
        <v>24</v>
      </c>
      <c r="M115" s="5">
        <v>8</v>
      </c>
      <c r="N115" s="7">
        <v>2007</v>
      </c>
      <c r="O115" s="1">
        <v>2012</v>
      </c>
      <c r="P115" t="s">
        <v>21</v>
      </c>
      <c r="Q115" t="s">
        <v>22</v>
      </c>
      <c r="S115" t="str">
        <f xml:space="preserve"> IF(Tableau1[[#This Row],[Total Tomes]]=Tableau1[[#This Row],[Tomes Parus]],"Complet","Incomplet")</f>
        <v>Complet</v>
      </c>
    </row>
    <row r="116" spans="1:19" x14ac:dyDescent="0.25">
      <c r="A116" t="s">
        <v>16</v>
      </c>
      <c r="B116" t="s">
        <v>17</v>
      </c>
      <c r="C116">
        <v>11</v>
      </c>
      <c r="D116">
        <f t="shared" si="2"/>
        <v>14</v>
      </c>
      <c r="E116">
        <v>14</v>
      </c>
      <c r="F116" t="s">
        <v>9</v>
      </c>
      <c r="G116" t="s">
        <v>11</v>
      </c>
      <c r="H116" t="s">
        <v>18</v>
      </c>
      <c r="I116" t="s">
        <v>23</v>
      </c>
      <c r="J116" t="s">
        <v>20</v>
      </c>
      <c r="K116" s="5">
        <v>9.5</v>
      </c>
      <c r="L116" s="5" t="s">
        <v>24</v>
      </c>
      <c r="M116" s="5">
        <v>8</v>
      </c>
      <c r="N116" s="7">
        <v>2007</v>
      </c>
      <c r="O116" s="1">
        <v>2012</v>
      </c>
      <c r="P116" t="s">
        <v>21</v>
      </c>
      <c r="Q116" t="s">
        <v>22</v>
      </c>
      <c r="S116" t="str">
        <f xml:space="preserve"> IF(Tableau1[[#This Row],[Total Tomes]]=Tableau1[[#This Row],[Tomes Parus]],"Complet","Incomplet")</f>
        <v>Complet</v>
      </c>
    </row>
    <row r="117" spans="1:19" x14ac:dyDescent="0.25">
      <c r="A117" t="s">
        <v>16</v>
      </c>
      <c r="B117" t="s">
        <v>17</v>
      </c>
      <c r="C117">
        <v>12</v>
      </c>
      <c r="D117">
        <f t="shared" si="2"/>
        <v>14</v>
      </c>
      <c r="E117">
        <v>14</v>
      </c>
      <c r="F117" t="s">
        <v>9</v>
      </c>
      <c r="G117" t="s">
        <v>11</v>
      </c>
      <c r="H117" t="s">
        <v>18</v>
      </c>
      <c r="I117" t="s">
        <v>23</v>
      </c>
      <c r="J117" t="s">
        <v>20</v>
      </c>
      <c r="K117" s="5">
        <v>9.5</v>
      </c>
      <c r="L117" s="5" t="s">
        <v>24</v>
      </c>
      <c r="M117" s="5">
        <v>8</v>
      </c>
      <c r="N117" s="7">
        <v>2007</v>
      </c>
      <c r="O117" s="1">
        <v>2012</v>
      </c>
      <c r="P117" t="s">
        <v>21</v>
      </c>
      <c r="Q117" t="s">
        <v>22</v>
      </c>
      <c r="S117" t="str">
        <f xml:space="preserve"> IF(Tableau1[[#This Row],[Total Tomes]]=Tableau1[[#This Row],[Tomes Parus]],"Complet","Incomplet")</f>
        <v>Complet</v>
      </c>
    </row>
    <row r="118" spans="1:19" x14ac:dyDescent="0.25">
      <c r="A118" t="s">
        <v>16</v>
      </c>
      <c r="B118" t="s">
        <v>17</v>
      </c>
      <c r="C118">
        <v>13</v>
      </c>
      <c r="D118">
        <f t="shared" si="2"/>
        <v>14</v>
      </c>
      <c r="E118">
        <v>14</v>
      </c>
      <c r="F118" t="s">
        <v>9</v>
      </c>
      <c r="G118" t="s">
        <v>11</v>
      </c>
      <c r="H118" t="s">
        <v>18</v>
      </c>
      <c r="I118" t="s">
        <v>23</v>
      </c>
      <c r="J118" t="s">
        <v>20</v>
      </c>
      <c r="K118" s="5">
        <v>9.5</v>
      </c>
      <c r="L118" s="5" t="s">
        <v>24</v>
      </c>
      <c r="M118" s="5">
        <v>8</v>
      </c>
      <c r="N118" s="7">
        <v>2008</v>
      </c>
      <c r="O118" s="1">
        <v>2012</v>
      </c>
      <c r="P118" t="s">
        <v>21</v>
      </c>
      <c r="Q118" t="s">
        <v>22</v>
      </c>
      <c r="S118" t="str">
        <f xml:space="preserve"> IF(Tableau1[[#This Row],[Total Tomes]]=Tableau1[[#This Row],[Tomes Parus]],"Complet","Incomplet")</f>
        <v>Complet</v>
      </c>
    </row>
    <row r="119" spans="1:19" x14ac:dyDescent="0.25">
      <c r="A119" t="s">
        <v>16</v>
      </c>
      <c r="B119" t="s">
        <v>17</v>
      </c>
      <c r="C119">
        <v>14</v>
      </c>
      <c r="D119">
        <f t="shared" si="2"/>
        <v>14</v>
      </c>
      <c r="E119">
        <v>14</v>
      </c>
      <c r="F119" t="s">
        <v>9</v>
      </c>
      <c r="G119" t="s">
        <v>11</v>
      </c>
      <c r="H119" t="s">
        <v>18</v>
      </c>
      <c r="I119" t="s">
        <v>23</v>
      </c>
      <c r="J119" t="s">
        <v>20</v>
      </c>
      <c r="K119" s="5">
        <v>9.5</v>
      </c>
      <c r="L119" s="5" t="s">
        <v>24</v>
      </c>
      <c r="M119" s="5">
        <v>8</v>
      </c>
      <c r="N119" s="7">
        <v>2008</v>
      </c>
      <c r="O119" s="1">
        <v>2012</v>
      </c>
      <c r="P119" t="s">
        <v>21</v>
      </c>
      <c r="Q119" t="s">
        <v>22</v>
      </c>
      <c r="S119" t="str">
        <f xml:space="preserve"> IF(Tableau1[[#This Row],[Total Tomes]]=Tableau1[[#This Row],[Tomes Parus]],"Complet","Incomplet")</f>
        <v>Complet</v>
      </c>
    </row>
    <row r="120" spans="1:19" x14ac:dyDescent="0.25">
      <c r="A120" t="s">
        <v>26</v>
      </c>
      <c r="B120" t="s">
        <v>27</v>
      </c>
      <c r="C120">
        <v>1</v>
      </c>
      <c r="D120">
        <f t="shared" si="2"/>
        <v>63</v>
      </c>
      <c r="E120">
        <v>63</v>
      </c>
      <c r="F120" t="s">
        <v>9</v>
      </c>
      <c r="G120" t="s">
        <v>11</v>
      </c>
      <c r="H120" t="s">
        <v>10</v>
      </c>
      <c r="I120" t="s">
        <v>12</v>
      </c>
      <c r="J120" t="s">
        <v>28</v>
      </c>
      <c r="K120" s="5">
        <v>6.95</v>
      </c>
      <c r="L120" s="5">
        <v>3</v>
      </c>
      <c r="M120" s="5">
        <f t="shared" ref="M120:M183" si="4">2/3*L120</f>
        <v>2</v>
      </c>
      <c r="N120" s="7">
        <v>2008</v>
      </c>
      <c r="O120" s="1">
        <v>2008</v>
      </c>
      <c r="P120" t="s">
        <v>13</v>
      </c>
      <c r="Q120" t="s">
        <v>29</v>
      </c>
      <c r="S120" t="str">
        <f xml:space="preserve"> IF(Tableau1[[#This Row],[Total Tomes]]=Tableau1[[#This Row],[Tomes Parus]],"Complet","Incomplet")</f>
        <v>Complet</v>
      </c>
    </row>
    <row r="121" spans="1:19" x14ac:dyDescent="0.25">
      <c r="A121" t="s">
        <v>26</v>
      </c>
      <c r="B121" t="s">
        <v>27</v>
      </c>
      <c r="C121">
        <v>2</v>
      </c>
      <c r="D121">
        <f t="shared" si="2"/>
        <v>63</v>
      </c>
      <c r="E121">
        <v>63</v>
      </c>
      <c r="F121" t="s">
        <v>9</v>
      </c>
      <c r="G121" t="s">
        <v>11</v>
      </c>
      <c r="H121" t="s">
        <v>10</v>
      </c>
      <c r="I121" t="s">
        <v>12</v>
      </c>
      <c r="J121" t="s">
        <v>28</v>
      </c>
      <c r="K121" s="5">
        <v>6.95</v>
      </c>
      <c r="L121" s="5">
        <v>3</v>
      </c>
      <c r="M121" s="5">
        <f t="shared" si="4"/>
        <v>2</v>
      </c>
      <c r="N121" s="7">
        <v>2008</v>
      </c>
      <c r="O121" s="1">
        <v>2008</v>
      </c>
      <c r="P121" t="s">
        <v>13</v>
      </c>
      <c r="Q121" t="s">
        <v>29</v>
      </c>
      <c r="S121" t="str">
        <f xml:space="preserve"> IF(Tableau1[[#This Row],[Total Tomes]]=Tableau1[[#This Row],[Tomes Parus]],"Complet","Incomplet")</f>
        <v>Complet</v>
      </c>
    </row>
    <row r="122" spans="1:19" x14ac:dyDescent="0.25">
      <c r="A122" t="s">
        <v>26</v>
      </c>
      <c r="B122" t="s">
        <v>27</v>
      </c>
      <c r="C122">
        <v>3</v>
      </c>
      <c r="D122">
        <f t="shared" si="2"/>
        <v>63</v>
      </c>
      <c r="E122">
        <v>63</v>
      </c>
      <c r="F122" t="s">
        <v>9</v>
      </c>
      <c r="G122" t="s">
        <v>11</v>
      </c>
      <c r="H122" t="s">
        <v>10</v>
      </c>
      <c r="I122" t="s">
        <v>12</v>
      </c>
      <c r="J122" t="s">
        <v>28</v>
      </c>
      <c r="K122" s="5">
        <v>6.95</v>
      </c>
      <c r="L122" s="5">
        <v>3</v>
      </c>
      <c r="M122" s="5">
        <f t="shared" si="4"/>
        <v>2</v>
      </c>
      <c r="N122" s="7">
        <v>2008</v>
      </c>
      <c r="O122" s="1">
        <v>2008</v>
      </c>
      <c r="P122" t="s">
        <v>13</v>
      </c>
      <c r="Q122" t="s">
        <v>29</v>
      </c>
      <c r="S122" t="str">
        <f xml:space="preserve"> IF(Tableau1[[#This Row],[Total Tomes]]=Tableau1[[#This Row],[Tomes Parus]],"Complet","Incomplet")</f>
        <v>Complet</v>
      </c>
    </row>
    <row r="123" spans="1:19" x14ac:dyDescent="0.25">
      <c r="A123" t="s">
        <v>26</v>
      </c>
      <c r="B123" t="s">
        <v>27</v>
      </c>
      <c r="C123">
        <v>4</v>
      </c>
      <c r="D123">
        <f t="shared" si="2"/>
        <v>63</v>
      </c>
      <c r="E123">
        <v>63</v>
      </c>
      <c r="F123" t="s">
        <v>9</v>
      </c>
      <c r="G123" t="s">
        <v>11</v>
      </c>
      <c r="H123" t="s">
        <v>10</v>
      </c>
      <c r="I123" t="s">
        <v>12</v>
      </c>
      <c r="J123" t="s">
        <v>28</v>
      </c>
      <c r="K123" s="5">
        <v>6.95</v>
      </c>
      <c r="L123" s="5">
        <v>3</v>
      </c>
      <c r="M123" s="5">
        <f t="shared" si="4"/>
        <v>2</v>
      </c>
      <c r="N123" s="7">
        <v>2009</v>
      </c>
      <c r="O123" s="1">
        <v>2009</v>
      </c>
      <c r="P123" t="s">
        <v>13</v>
      </c>
      <c r="Q123" t="s">
        <v>29</v>
      </c>
      <c r="S123" t="str">
        <f xml:space="preserve"> IF(Tableau1[[#This Row],[Total Tomes]]=Tableau1[[#This Row],[Tomes Parus]],"Complet","Incomplet")</f>
        <v>Complet</v>
      </c>
    </row>
    <row r="124" spans="1:19" x14ac:dyDescent="0.25">
      <c r="A124" t="s">
        <v>26</v>
      </c>
      <c r="B124" t="s">
        <v>27</v>
      </c>
      <c r="C124">
        <v>5</v>
      </c>
      <c r="D124">
        <f t="shared" si="2"/>
        <v>63</v>
      </c>
      <c r="E124">
        <v>63</v>
      </c>
      <c r="F124" t="s">
        <v>9</v>
      </c>
      <c r="G124" t="s">
        <v>11</v>
      </c>
      <c r="H124" t="s">
        <v>10</v>
      </c>
      <c r="I124" t="s">
        <v>12</v>
      </c>
      <c r="J124" t="s">
        <v>28</v>
      </c>
      <c r="K124" s="5">
        <v>6.95</v>
      </c>
      <c r="L124" s="5">
        <v>3</v>
      </c>
      <c r="M124" s="5">
        <f t="shared" si="4"/>
        <v>2</v>
      </c>
      <c r="N124" s="7">
        <v>2009</v>
      </c>
      <c r="O124" s="1">
        <v>2009</v>
      </c>
      <c r="P124" t="s">
        <v>13</v>
      </c>
      <c r="Q124" t="s">
        <v>29</v>
      </c>
      <c r="S124" t="str">
        <f xml:space="preserve"> IF(Tableau1[[#This Row],[Total Tomes]]=Tableau1[[#This Row],[Tomes Parus]],"Complet","Incomplet")</f>
        <v>Complet</v>
      </c>
    </row>
    <row r="125" spans="1:19" x14ac:dyDescent="0.25">
      <c r="A125" t="s">
        <v>26</v>
      </c>
      <c r="B125" t="s">
        <v>27</v>
      </c>
      <c r="C125">
        <v>6</v>
      </c>
      <c r="D125">
        <f t="shared" si="2"/>
        <v>63</v>
      </c>
      <c r="E125">
        <v>63</v>
      </c>
      <c r="F125" t="s">
        <v>9</v>
      </c>
      <c r="G125" t="s">
        <v>11</v>
      </c>
      <c r="H125" t="s">
        <v>10</v>
      </c>
      <c r="I125" t="s">
        <v>12</v>
      </c>
      <c r="J125" t="s">
        <v>28</v>
      </c>
      <c r="K125" s="5">
        <v>6.95</v>
      </c>
      <c r="L125" s="5">
        <v>7.2</v>
      </c>
      <c r="M125" s="5">
        <f t="shared" si="4"/>
        <v>4.8</v>
      </c>
      <c r="N125" s="7">
        <v>2009</v>
      </c>
      <c r="O125" s="1">
        <v>2009</v>
      </c>
      <c r="P125" t="s">
        <v>13</v>
      </c>
      <c r="Q125" t="s">
        <v>29</v>
      </c>
      <c r="S125" t="str">
        <f xml:space="preserve"> IF(Tableau1[[#This Row],[Total Tomes]]=Tableau1[[#This Row],[Tomes Parus]],"Complet","Incomplet")</f>
        <v>Complet</v>
      </c>
    </row>
    <row r="126" spans="1:19" x14ac:dyDescent="0.25">
      <c r="A126" t="s">
        <v>26</v>
      </c>
      <c r="B126" t="s">
        <v>27</v>
      </c>
      <c r="C126">
        <v>7</v>
      </c>
      <c r="D126">
        <f t="shared" si="2"/>
        <v>63</v>
      </c>
      <c r="E126">
        <v>63</v>
      </c>
      <c r="F126" t="s">
        <v>9</v>
      </c>
      <c r="G126" t="s">
        <v>11</v>
      </c>
      <c r="H126" t="s">
        <v>10</v>
      </c>
      <c r="I126" t="s">
        <v>12</v>
      </c>
      <c r="J126" t="s">
        <v>28</v>
      </c>
      <c r="K126" s="5">
        <v>6.95</v>
      </c>
      <c r="L126" s="5">
        <v>7.2</v>
      </c>
      <c r="M126" s="5">
        <f t="shared" si="4"/>
        <v>4.8</v>
      </c>
      <c r="N126" s="7">
        <v>2009</v>
      </c>
      <c r="O126" s="1">
        <v>2009</v>
      </c>
      <c r="P126" t="s">
        <v>13</v>
      </c>
      <c r="Q126" t="s">
        <v>29</v>
      </c>
      <c r="S126" t="str">
        <f xml:space="preserve"> IF(Tableau1[[#This Row],[Total Tomes]]=Tableau1[[#This Row],[Tomes Parus]],"Complet","Incomplet")</f>
        <v>Complet</v>
      </c>
    </row>
    <row r="127" spans="1:19" x14ac:dyDescent="0.25">
      <c r="A127" t="s">
        <v>26</v>
      </c>
      <c r="B127" t="s">
        <v>27</v>
      </c>
      <c r="C127">
        <v>8</v>
      </c>
      <c r="D127">
        <f t="shared" si="2"/>
        <v>63</v>
      </c>
      <c r="E127">
        <v>63</v>
      </c>
      <c r="F127" t="s">
        <v>9</v>
      </c>
      <c r="G127" t="s">
        <v>11</v>
      </c>
      <c r="H127" t="s">
        <v>10</v>
      </c>
      <c r="I127" t="s">
        <v>12</v>
      </c>
      <c r="J127" t="s">
        <v>28</v>
      </c>
      <c r="K127" s="5">
        <v>6.95</v>
      </c>
      <c r="L127" s="5">
        <v>7.2</v>
      </c>
      <c r="M127" s="5">
        <f t="shared" si="4"/>
        <v>4.8</v>
      </c>
      <c r="N127" s="7">
        <v>2009</v>
      </c>
      <c r="O127" s="1">
        <v>2009</v>
      </c>
      <c r="P127" t="s">
        <v>13</v>
      </c>
      <c r="Q127" t="s">
        <v>29</v>
      </c>
      <c r="S127" t="str">
        <f xml:space="preserve"> IF(Tableau1[[#This Row],[Total Tomes]]=Tableau1[[#This Row],[Tomes Parus]],"Complet","Incomplet")</f>
        <v>Complet</v>
      </c>
    </row>
    <row r="128" spans="1:19" x14ac:dyDescent="0.25">
      <c r="A128" t="s">
        <v>26</v>
      </c>
      <c r="B128" t="s">
        <v>27</v>
      </c>
      <c r="C128">
        <v>9</v>
      </c>
      <c r="D128">
        <f t="shared" si="2"/>
        <v>63</v>
      </c>
      <c r="E128">
        <v>63</v>
      </c>
      <c r="F128" t="s">
        <v>9</v>
      </c>
      <c r="G128" t="s">
        <v>11</v>
      </c>
      <c r="H128" t="s">
        <v>10</v>
      </c>
      <c r="I128" t="s">
        <v>12</v>
      </c>
      <c r="J128" t="s">
        <v>28</v>
      </c>
      <c r="K128" s="5">
        <v>6.95</v>
      </c>
      <c r="L128" s="5">
        <v>7.2</v>
      </c>
      <c r="M128" s="5">
        <f t="shared" si="4"/>
        <v>4.8</v>
      </c>
      <c r="N128" s="7">
        <v>2009</v>
      </c>
      <c r="O128" s="1">
        <v>2009</v>
      </c>
      <c r="P128" t="s">
        <v>13</v>
      </c>
      <c r="Q128" t="s">
        <v>29</v>
      </c>
      <c r="S128" t="str">
        <f xml:space="preserve"> IF(Tableau1[[#This Row],[Total Tomes]]=Tableau1[[#This Row],[Tomes Parus]],"Complet","Incomplet")</f>
        <v>Complet</v>
      </c>
    </row>
    <row r="129" spans="1:19" x14ac:dyDescent="0.25">
      <c r="A129" t="s">
        <v>26</v>
      </c>
      <c r="B129" t="s">
        <v>27</v>
      </c>
      <c r="C129">
        <v>10</v>
      </c>
      <c r="D129">
        <f t="shared" si="2"/>
        <v>63</v>
      </c>
      <c r="E129">
        <v>63</v>
      </c>
      <c r="F129" t="s">
        <v>9</v>
      </c>
      <c r="G129" t="s">
        <v>11</v>
      </c>
      <c r="H129" t="s">
        <v>10</v>
      </c>
      <c r="I129" t="s">
        <v>12</v>
      </c>
      <c r="J129" t="s">
        <v>28</v>
      </c>
      <c r="K129" s="5">
        <v>6.95</v>
      </c>
      <c r="L129" s="5">
        <v>7.2</v>
      </c>
      <c r="M129" s="5">
        <f t="shared" si="4"/>
        <v>4.8</v>
      </c>
      <c r="N129" s="7">
        <v>2010</v>
      </c>
      <c r="O129" s="1">
        <v>2010</v>
      </c>
      <c r="P129" t="s">
        <v>13</v>
      </c>
      <c r="Q129" t="s">
        <v>29</v>
      </c>
      <c r="S129" t="str">
        <f xml:space="preserve"> IF(Tableau1[[#This Row],[Total Tomes]]=Tableau1[[#This Row],[Tomes Parus]],"Complet","Incomplet")</f>
        <v>Complet</v>
      </c>
    </row>
    <row r="130" spans="1:19" x14ac:dyDescent="0.25">
      <c r="A130" t="s">
        <v>26</v>
      </c>
      <c r="B130" t="s">
        <v>27</v>
      </c>
      <c r="C130">
        <v>11</v>
      </c>
      <c r="D130">
        <f t="shared" ref="D130:D193" si="5">COUNTIFS(A:A,A130)</f>
        <v>63</v>
      </c>
      <c r="E130">
        <v>63</v>
      </c>
      <c r="F130" t="s">
        <v>9</v>
      </c>
      <c r="G130" t="s">
        <v>11</v>
      </c>
      <c r="H130" t="s">
        <v>10</v>
      </c>
      <c r="I130" t="s">
        <v>12</v>
      </c>
      <c r="J130" t="s">
        <v>28</v>
      </c>
      <c r="K130" s="5">
        <v>6.95</v>
      </c>
      <c r="L130" s="5">
        <v>7.2</v>
      </c>
      <c r="M130" s="5">
        <f t="shared" si="4"/>
        <v>4.8</v>
      </c>
      <c r="N130" s="7">
        <v>2010</v>
      </c>
      <c r="O130" s="1">
        <v>2010</v>
      </c>
      <c r="P130" t="s">
        <v>13</v>
      </c>
      <c r="Q130" t="s">
        <v>29</v>
      </c>
      <c r="S130" t="str">
        <f xml:space="preserve"> IF(Tableau1[[#This Row],[Total Tomes]]=Tableau1[[#This Row],[Tomes Parus]],"Complet","Incomplet")</f>
        <v>Complet</v>
      </c>
    </row>
    <row r="131" spans="1:19" x14ac:dyDescent="0.25">
      <c r="A131" t="s">
        <v>26</v>
      </c>
      <c r="B131" t="s">
        <v>27</v>
      </c>
      <c r="C131">
        <v>12</v>
      </c>
      <c r="D131">
        <f t="shared" si="5"/>
        <v>63</v>
      </c>
      <c r="E131">
        <v>63</v>
      </c>
      <c r="F131" t="s">
        <v>9</v>
      </c>
      <c r="G131" t="s">
        <v>11</v>
      </c>
      <c r="H131" t="s">
        <v>10</v>
      </c>
      <c r="I131" t="s">
        <v>12</v>
      </c>
      <c r="J131" t="s">
        <v>28</v>
      </c>
      <c r="K131" s="5">
        <v>6.95</v>
      </c>
      <c r="L131" s="5">
        <v>7.2</v>
      </c>
      <c r="M131" s="5">
        <f t="shared" si="4"/>
        <v>4.8</v>
      </c>
      <c r="N131" s="7">
        <v>2010</v>
      </c>
      <c r="O131" s="1">
        <v>2010</v>
      </c>
      <c r="P131" t="s">
        <v>13</v>
      </c>
      <c r="Q131" t="s">
        <v>29</v>
      </c>
      <c r="S131" t="str">
        <f xml:space="preserve"> IF(Tableau1[[#This Row],[Total Tomes]]=Tableau1[[#This Row],[Tomes Parus]],"Complet","Incomplet")</f>
        <v>Complet</v>
      </c>
    </row>
    <row r="132" spans="1:19" x14ac:dyDescent="0.25">
      <c r="A132" t="s">
        <v>26</v>
      </c>
      <c r="B132" t="s">
        <v>27</v>
      </c>
      <c r="C132">
        <v>13</v>
      </c>
      <c r="D132">
        <f t="shared" si="5"/>
        <v>63</v>
      </c>
      <c r="E132">
        <v>63</v>
      </c>
      <c r="F132" t="s">
        <v>9</v>
      </c>
      <c r="G132" t="s">
        <v>11</v>
      </c>
      <c r="H132" t="s">
        <v>10</v>
      </c>
      <c r="I132" t="s">
        <v>12</v>
      </c>
      <c r="J132" t="s">
        <v>28</v>
      </c>
      <c r="K132" s="5">
        <v>6.95</v>
      </c>
      <c r="L132" s="5">
        <v>7.2</v>
      </c>
      <c r="M132" s="5">
        <f t="shared" si="4"/>
        <v>4.8</v>
      </c>
      <c r="N132" s="7">
        <v>2010</v>
      </c>
      <c r="O132" s="1">
        <v>2010</v>
      </c>
      <c r="P132" t="s">
        <v>13</v>
      </c>
      <c r="Q132" t="s">
        <v>29</v>
      </c>
      <c r="S132" t="str">
        <f xml:space="preserve"> IF(Tableau1[[#This Row],[Total Tomes]]=Tableau1[[#This Row],[Tomes Parus]],"Complet","Incomplet")</f>
        <v>Complet</v>
      </c>
    </row>
    <row r="133" spans="1:19" x14ac:dyDescent="0.25">
      <c r="A133" t="s">
        <v>26</v>
      </c>
      <c r="B133" t="s">
        <v>27</v>
      </c>
      <c r="C133">
        <v>14</v>
      </c>
      <c r="D133">
        <f t="shared" si="5"/>
        <v>63</v>
      </c>
      <c r="E133">
        <v>63</v>
      </c>
      <c r="F133" t="s">
        <v>9</v>
      </c>
      <c r="G133" t="s">
        <v>11</v>
      </c>
      <c r="H133" t="s">
        <v>10</v>
      </c>
      <c r="I133" t="s">
        <v>12</v>
      </c>
      <c r="J133" t="s">
        <v>28</v>
      </c>
      <c r="K133" s="5">
        <v>6.95</v>
      </c>
      <c r="L133" s="5">
        <v>7.2</v>
      </c>
      <c r="M133" s="5">
        <f t="shared" si="4"/>
        <v>4.8</v>
      </c>
      <c r="N133" s="7">
        <v>2010</v>
      </c>
      <c r="O133" s="1">
        <v>2010</v>
      </c>
      <c r="P133" t="s">
        <v>13</v>
      </c>
      <c r="Q133" t="s">
        <v>29</v>
      </c>
      <c r="S133" t="str">
        <f xml:space="preserve"> IF(Tableau1[[#This Row],[Total Tomes]]=Tableau1[[#This Row],[Tomes Parus]],"Complet","Incomplet")</f>
        <v>Complet</v>
      </c>
    </row>
    <row r="134" spans="1:19" x14ac:dyDescent="0.25">
      <c r="A134" t="s">
        <v>26</v>
      </c>
      <c r="B134" t="s">
        <v>27</v>
      </c>
      <c r="C134">
        <v>15</v>
      </c>
      <c r="D134">
        <f t="shared" si="5"/>
        <v>63</v>
      </c>
      <c r="E134">
        <v>63</v>
      </c>
      <c r="F134" t="s">
        <v>9</v>
      </c>
      <c r="G134" t="s">
        <v>11</v>
      </c>
      <c r="H134" t="s">
        <v>10</v>
      </c>
      <c r="I134" t="s">
        <v>12</v>
      </c>
      <c r="J134" t="s">
        <v>28</v>
      </c>
      <c r="K134" s="5">
        <v>6.95</v>
      </c>
      <c r="L134" s="5">
        <v>7.2</v>
      </c>
      <c r="M134" s="5">
        <f t="shared" si="4"/>
        <v>4.8</v>
      </c>
      <c r="N134" s="7">
        <v>2010</v>
      </c>
      <c r="O134" s="1">
        <v>2010</v>
      </c>
      <c r="P134" t="s">
        <v>13</v>
      </c>
      <c r="Q134" t="s">
        <v>29</v>
      </c>
      <c r="S134" t="str">
        <f xml:space="preserve"> IF(Tableau1[[#This Row],[Total Tomes]]=Tableau1[[#This Row],[Tomes Parus]],"Complet","Incomplet")</f>
        <v>Complet</v>
      </c>
    </row>
    <row r="135" spans="1:19" x14ac:dyDescent="0.25">
      <c r="A135" t="s">
        <v>26</v>
      </c>
      <c r="B135" t="s">
        <v>27</v>
      </c>
      <c r="C135">
        <v>16</v>
      </c>
      <c r="D135">
        <f t="shared" si="5"/>
        <v>63</v>
      </c>
      <c r="E135">
        <v>63</v>
      </c>
      <c r="F135" t="s">
        <v>9</v>
      </c>
      <c r="G135" t="s">
        <v>11</v>
      </c>
      <c r="H135" t="s">
        <v>10</v>
      </c>
      <c r="I135" t="s">
        <v>12</v>
      </c>
      <c r="J135" t="s">
        <v>28</v>
      </c>
      <c r="K135" s="5">
        <v>6.95</v>
      </c>
      <c r="L135" s="5">
        <v>7.2</v>
      </c>
      <c r="M135" s="5">
        <f t="shared" si="4"/>
        <v>4.8</v>
      </c>
      <c r="N135" s="7">
        <v>2011</v>
      </c>
      <c r="O135" s="1">
        <v>2011</v>
      </c>
      <c r="P135" t="s">
        <v>13</v>
      </c>
      <c r="Q135" t="s">
        <v>29</v>
      </c>
      <c r="S135" t="str">
        <f xml:space="preserve"> IF(Tableau1[[#This Row],[Total Tomes]]=Tableau1[[#This Row],[Tomes Parus]],"Complet","Incomplet")</f>
        <v>Complet</v>
      </c>
    </row>
    <row r="136" spans="1:19" x14ac:dyDescent="0.25">
      <c r="A136" t="s">
        <v>26</v>
      </c>
      <c r="B136" t="s">
        <v>27</v>
      </c>
      <c r="C136">
        <v>17</v>
      </c>
      <c r="D136">
        <f t="shared" si="5"/>
        <v>63</v>
      </c>
      <c r="E136">
        <v>63</v>
      </c>
      <c r="F136" t="s">
        <v>9</v>
      </c>
      <c r="G136" t="s">
        <v>11</v>
      </c>
      <c r="H136" t="s">
        <v>10</v>
      </c>
      <c r="I136" t="s">
        <v>12</v>
      </c>
      <c r="J136" t="s">
        <v>28</v>
      </c>
      <c r="K136" s="5">
        <v>6.95</v>
      </c>
      <c r="L136" s="5">
        <v>7.2</v>
      </c>
      <c r="M136" s="5">
        <f t="shared" si="4"/>
        <v>4.8</v>
      </c>
      <c r="N136" s="7">
        <v>2011</v>
      </c>
      <c r="O136" s="1">
        <v>2011</v>
      </c>
      <c r="P136" t="s">
        <v>13</v>
      </c>
      <c r="Q136" t="s">
        <v>29</v>
      </c>
      <c r="S136" t="str">
        <f xml:space="preserve"> IF(Tableau1[[#This Row],[Total Tomes]]=Tableau1[[#This Row],[Tomes Parus]],"Complet","Incomplet")</f>
        <v>Complet</v>
      </c>
    </row>
    <row r="137" spans="1:19" x14ac:dyDescent="0.25">
      <c r="A137" t="s">
        <v>26</v>
      </c>
      <c r="B137" t="s">
        <v>27</v>
      </c>
      <c r="C137">
        <v>18</v>
      </c>
      <c r="D137">
        <f t="shared" si="5"/>
        <v>63</v>
      </c>
      <c r="E137">
        <v>63</v>
      </c>
      <c r="F137" t="s">
        <v>9</v>
      </c>
      <c r="G137" t="s">
        <v>11</v>
      </c>
      <c r="H137" t="s">
        <v>10</v>
      </c>
      <c r="I137" t="s">
        <v>12</v>
      </c>
      <c r="J137" t="s">
        <v>28</v>
      </c>
      <c r="K137" s="5">
        <v>6.95</v>
      </c>
      <c r="L137" s="5">
        <v>7.2</v>
      </c>
      <c r="M137" s="5">
        <f t="shared" si="4"/>
        <v>4.8</v>
      </c>
      <c r="N137" s="7">
        <v>2011</v>
      </c>
      <c r="O137" s="1">
        <v>2011</v>
      </c>
      <c r="P137" t="s">
        <v>13</v>
      </c>
      <c r="Q137" t="s">
        <v>29</v>
      </c>
      <c r="S137" t="str">
        <f xml:space="preserve"> IF(Tableau1[[#This Row],[Total Tomes]]=Tableau1[[#This Row],[Tomes Parus]],"Complet","Incomplet")</f>
        <v>Complet</v>
      </c>
    </row>
    <row r="138" spans="1:19" x14ac:dyDescent="0.25">
      <c r="A138" t="s">
        <v>26</v>
      </c>
      <c r="B138" t="s">
        <v>27</v>
      </c>
      <c r="C138">
        <v>19</v>
      </c>
      <c r="D138">
        <f t="shared" si="5"/>
        <v>63</v>
      </c>
      <c r="E138">
        <v>63</v>
      </c>
      <c r="F138" t="s">
        <v>9</v>
      </c>
      <c r="G138" t="s">
        <v>11</v>
      </c>
      <c r="H138" t="s">
        <v>10</v>
      </c>
      <c r="I138" t="s">
        <v>12</v>
      </c>
      <c r="J138" t="s">
        <v>28</v>
      </c>
      <c r="K138" s="5">
        <v>6.95</v>
      </c>
      <c r="L138" s="5">
        <v>7.2</v>
      </c>
      <c r="M138" s="5">
        <f t="shared" si="4"/>
        <v>4.8</v>
      </c>
      <c r="N138" s="7">
        <v>2011</v>
      </c>
      <c r="O138" s="1">
        <v>2011</v>
      </c>
      <c r="P138" t="s">
        <v>13</v>
      </c>
      <c r="Q138" t="s">
        <v>29</v>
      </c>
      <c r="S138" t="str">
        <f xml:space="preserve"> IF(Tableau1[[#This Row],[Total Tomes]]=Tableau1[[#This Row],[Tomes Parus]],"Complet","Incomplet")</f>
        <v>Complet</v>
      </c>
    </row>
    <row r="139" spans="1:19" x14ac:dyDescent="0.25">
      <c r="A139" t="s">
        <v>26</v>
      </c>
      <c r="B139" t="s">
        <v>27</v>
      </c>
      <c r="C139">
        <v>20</v>
      </c>
      <c r="D139">
        <f t="shared" si="5"/>
        <v>63</v>
      </c>
      <c r="E139">
        <v>63</v>
      </c>
      <c r="F139" t="s">
        <v>9</v>
      </c>
      <c r="G139" t="s">
        <v>11</v>
      </c>
      <c r="H139" t="s">
        <v>10</v>
      </c>
      <c r="I139" t="s">
        <v>12</v>
      </c>
      <c r="J139" t="s">
        <v>28</v>
      </c>
      <c r="K139" s="5">
        <v>6.95</v>
      </c>
      <c r="L139" s="5">
        <v>7.2</v>
      </c>
      <c r="M139" s="5">
        <f t="shared" si="4"/>
        <v>4.8</v>
      </c>
      <c r="N139" s="7">
        <v>2011</v>
      </c>
      <c r="O139" s="1">
        <v>2011</v>
      </c>
      <c r="P139" t="s">
        <v>13</v>
      </c>
      <c r="Q139" t="s">
        <v>29</v>
      </c>
      <c r="S139" t="str">
        <f xml:space="preserve"> IF(Tableau1[[#This Row],[Total Tomes]]=Tableau1[[#This Row],[Tomes Parus]],"Complet","Incomplet")</f>
        <v>Complet</v>
      </c>
    </row>
    <row r="140" spans="1:19" x14ac:dyDescent="0.25">
      <c r="A140" t="s">
        <v>26</v>
      </c>
      <c r="B140" t="s">
        <v>27</v>
      </c>
      <c r="C140">
        <v>21</v>
      </c>
      <c r="D140">
        <f t="shared" si="5"/>
        <v>63</v>
      </c>
      <c r="E140">
        <v>63</v>
      </c>
      <c r="F140" t="s">
        <v>9</v>
      </c>
      <c r="G140" t="s">
        <v>11</v>
      </c>
      <c r="H140" t="s">
        <v>10</v>
      </c>
      <c r="I140" t="s">
        <v>12</v>
      </c>
      <c r="J140" t="s">
        <v>28</v>
      </c>
      <c r="K140" s="5">
        <v>6.95</v>
      </c>
      <c r="L140" s="5">
        <v>7.2</v>
      </c>
      <c r="M140" s="5">
        <f t="shared" si="4"/>
        <v>4.8</v>
      </c>
      <c r="N140" s="7">
        <v>2011</v>
      </c>
      <c r="O140" s="1">
        <v>2011</v>
      </c>
      <c r="P140" t="s">
        <v>13</v>
      </c>
      <c r="Q140" t="s">
        <v>29</v>
      </c>
      <c r="S140" t="str">
        <f xml:space="preserve"> IF(Tableau1[[#This Row],[Total Tomes]]=Tableau1[[#This Row],[Tomes Parus]],"Complet","Incomplet")</f>
        <v>Complet</v>
      </c>
    </row>
    <row r="141" spans="1:19" x14ac:dyDescent="0.25">
      <c r="A141" t="s">
        <v>26</v>
      </c>
      <c r="B141" t="s">
        <v>27</v>
      </c>
      <c r="C141">
        <v>22</v>
      </c>
      <c r="D141">
        <f t="shared" si="5"/>
        <v>63</v>
      </c>
      <c r="E141">
        <v>63</v>
      </c>
      <c r="F141" t="s">
        <v>9</v>
      </c>
      <c r="G141" t="s">
        <v>11</v>
      </c>
      <c r="H141" t="s">
        <v>10</v>
      </c>
      <c r="I141" t="s">
        <v>12</v>
      </c>
      <c r="J141" t="s">
        <v>28</v>
      </c>
      <c r="K141" s="5">
        <v>7.05</v>
      </c>
      <c r="L141" s="5">
        <v>7.2</v>
      </c>
      <c r="M141" s="5">
        <f t="shared" si="4"/>
        <v>4.8</v>
      </c>
      <c r="N141" s="7">
        <v>2012</v>
      </c>
      <c r="O141" s="1">
        <v>2012</v>
      </c>
      <c r="P141" t="s">
        <v>13</v>
      </c>
      <c r="Q141" t="s">
        <v>29</v>
      </c>
      <c r="S141" t="str">
        <f xml:space="preserve"> IF(Tableau1[[#This Row],[Total Tomes]]=Tableau1[[#This Row],[Tomes Parus]],"Complet","Incomplet")</f>
        <v>Complet</v>
      </c>
    </row>
    <row r="142" spans="1:19" x14ac:dyDescent="0.25">
      <c r="A142" t="s">
        <v>26</v>
      </c>
      <c r="B142" t="s">
        <v>27</v>
      </c>
      <c r="C142">
        <v>23</v>
      </c>
      <c r="D142">
        <f t="shared" si="5"/>
        <v>63</v>
      </c>
      <c r="E142">
        <v>63</v>
      </c>
      <c r="F142" t="s">
        <v>9</v>
      </c>
      <c r="G142" t="s">
        <v>11</v>
      </c>
      <c r="H142" t="s">
        <v>10</v>
      </c>
      <c r="I142" t="s">
        <v>12</v>
      </c>
      <c r="J142" t="s">
        <v>28</v>
      </c>
      <c r="K142" s="5">
        <v>7.05</v>
      </c>
      <c r="L142" s="5">
        <v>7.2</v>
      </c>
      <c r="M142" s="5">
        <f t="shared" si="4"/>
        <v>4.8</v>
      </c>
      <c r="N142" s="7">
        <v>2012</v>
      </c>
      <c r="O142" s="1">
        <v>2012</v>
      </c>
      <c r="P142" t="s">
        <v>13</v>
      </c>
      <c r="Q142" t="s">
        <v>29</v>
      </c>
      <c r="S142" t="str">
        <f xml:space="preserve"> IF(Tableau1[[#This Row],[Total Tomes]]=Tableau1[[#This Row],[Tomes Parus]],"Complet","Incomplet")</f>
        <v>Complet</v>
      </c>
    </row>
    <row r="143" spans="1:19" x14ac:dyDescent="0.25">
      <c r="A143" t="s">
        <v>26</v>
      </c>
      <c r="B143" t="s">
        <v>27</v>
      </c>
      <c r="C143">
        <v>24</v>
      </c>
      <c r="D143">
        <f t="shared" si="5"/>
        <v>63</v>
      </c>
      <c r="E143">
        <v>63</v>
      </c>
      <c r="F143" t="s">
        <v>9</v>
      </c>
      <c r="G143" t="s">
        <v>11</v>
      </c>
      <c r="H143" t="s">
        <v>10</v>
      </c>
      <c r="I143" t="s">
        <v>12</v>
      </c>
      <c r="J143" t="s">
        <v>28</v>
      </c>
      <c r="K143" s="5">
        <v>7.05</v>
      </c>
      <c r="L143" s="5">
        <v>7.2</v>
      </c>
      <c r="M143" s="5">
        <f t="shared" si="4"/>
        <v>4.8</v>
      </c>
      <c r="N143" s="7">
        <v>2012</v>
      </c>
      <c r="O143" s="1">
        <v>2012</v>
      </c>
      <c r="P143" t="s">
        <v>13</v>
      </c>
      <c r="Q143" t="s">
        <v>29</v>
      </c>
      <c r="S143" t="str">
        <f xml:space="preserve"> IF(Tableau1[[#This Row],[Total Tomes]]=Tableau1[[#This Row],[Tomes Parus]],"Complet","Incomplet")</f>
        <v>Complet</v>
      </c>
    </row>
    <row r="144" spans="1:19" x14ac:dyDescent="0.25">
      <c r="A144" t="s">
        <v>26</v>
      </c>
      <c r="B144" t="s">
        <v>27</v>
      </c>
      <c r="C144">
        <v>25</v>
      </c>
      <c r="D144">
        <f t="shared" si="5"/>
        <v>63</v>
      </c>
      <c r="E144">
        <v>63</v>
      </c>
      <c r="F144" t="s">
        <v>9</v>
      </c>
      <c r="G144" t="s">
        <v>11</v>
      </c>
      <c r="H144" t="s">
        <v>10</v>
      </c>
      <c r="I144" t="s">
        <v>12</v>
      </c>
      <c r="J144" t="s">
        <v>28</v>
      </c>
      <c r="K144" s="5">
        <v>7.05</v>
      </c>
      <c r="L144" s="5">
        <v>7.2</v>
      </c>
      <c r="M144" s="5">
        <f t="shared" si="4"/>
        <v>4.8</v>
      </c>
      <c r="N144" s="7">
        <v>2012</v>
      </c>
      <c r="O144" s="1">
        <v>2012</v>
      </c>
      <c r="P144" t="s">
        <v>13</v>
      </c>
      <c r="Q144" t="s">
        <v>29</v>
      </c>
      <c r="S144" t="str">
        <f xml:space="preserve"> IF(Tableau1[[#This Row],[Total Tomes]]=Tableau1[[#This Row],[Tomes Parus]],"Complet","Incomplet")</f>
        <v>Complet</v>
      </c>
    </row>
    <row r="145" spans="1:19" x14ac:dyDescent="0.25">
      <c r="A145" t="s">
        <v>26</v>
      </c>
      <c r="B145" t="s">
        <v>27</v>
      </c>
      <c r="C145">
        <v>26</v>
      </c>
      <c r="D145">
        <f t="shared" si="5"/>
        <v>63</v>
      </c>
      <c r="E145">
        <v>63</v>
      </c>
      <c r="F145" t="s">
        <v>9</v>
      </c>
      <c r="G145" t="s">
        <v>11</v>
      </c>
      <c r="H145" t="s">
        <v>10</v>
      </c>
      <c r="I145" t="s">
        <v>12</v>
      </c>
      <c r="J145" t="s">
        <v>28</v>
      </c>
      <c r="K145" s="5">
        <v>7.05</v>
      </c>
      <c r="L145" s="5">
        <v>7.2</v>
      </c>
      <c r="M145" s="5">
        <f t="shared" si="4"/>
        <v>4.8</v>
      </c>
      <c r="N145" s="7">
        <v>2012</v>
      </c>
      <c r="O145" s="1">
        <v>2012</v>
      </c>
      <c r="P145" t="s">
        <v>13</v>
      </c>
      <c r="Q145" t="s">
        <v>29</v>
      </c>
      <c r="S145" t="str">
        <f xml:space="preserve"> IF(Tableau1[[#This Row],[Total Tomes]]=Tableau1[[#This Row],[Tomes Parus]],"Complet","Incomplet")</f>
        <v>Complet</v>
      </c>
    </row>
    <row r="146" spans="1:19" x14ac:dyDescent="0.25">
      <c r="A146" t="s">
        <v>26</v>
      </c>
      <c r="B146" t="s">
        <v>27</v>
      </c>
      <c r="C146">
        <v>27</v>
      </c>
      <c r="D146">
        <f t="shared" si="5"/>
        <v>63</v>
      </c>
      <c r="E146">
        <v>63</v>
      </c>
      <c r="F146" t="s">
        <v>9</v>
      </c>
      <c r="G146" t="s">
        <v>11</v>
      </c>
      <c r="H146" t="s">
        <v>10</v>
      </c>
      <c r="I146" t="s">
        <v>12</v>
      </c>
      <c r="J146" t="s">
        <v>28</v>
      </c>
      <c r="K146" s="5">
        <v>7.05</v>
      </c>
      <c r="L146" s="5">
        <v>7.2</v>
      </c>
      <c r="M146" s="5">
        <f t="shared" si="4"/>
        <v>4.8</v>
      </c>
      <c r="N146" s="7">
        <v>2012</v>
      </c>
      <c r="O146" s="1">
        <v>2012</v>
      </c>
      <c r="P146" t="s">
        <v>13</v>
      </c>
      <c r="Q146" t="s">
        <v>29</v>
      </c>
      <c r="S146" t="str">
        <f xml:space="preserve"> IF(Tableau1[[#This Row],[Total Tomes]]=Tableau1[[#This Row],[Tomes Parus]],"Complet","Incomplet")</f>
        <v>Complet</v>
      </c>
    </row>
    <row r="147" spans="1:19" x14ac:dyDescent="0.25">
      <c r="A147" t="s">
        <v>26</v>
      </c>
      <c r="B147" t="s">
        <v>27</v>
      </c>
      <c r="C147">
        <v>28</v>
      </c>
      <c r="D147">
        <f t="shared" si="5"/>
        <v>63</v>
      </c>
      <c r="E147">
        <v>63</v>
      </c>
      <c r="F147" t="s">
        <v>9</v>
      </c>
      <c r="G147" t="s">
        <v>11</v>
      </c>
      <c r="H147" t="s">
        <v>10</v>
      </c>
      <c r="I147" t="s">
        <v>12</v>
      </c>
      <c r="J147" t="s">
        <v>28</v>
      </c>
      <c r="K147" s="5">
        <v>6.95</v>
      </c>
      <c r="L147" s="5">
        <v>7.2</v>
      </c>
      <c r="M147" s="5">
        <f t="shared" si="4"/>
        <v>4.8</v>
      </c>
      <c r="N147" s="7">
        <v>2013</v>
      </c>
      <c r="O147" s="1">
        <v>2013</v>
      </c>
      <c r="P147" t="s">
        <v>13</v>
      </c>
      <c r="Q147" t="s">
        <v>29</v>
      </c>
      <c r="S147" t="str">
        <f xml:space="preserve"> IF(Tableau1[[#This Row],[Total Tomes]]=Tableau1[[#This Row],[Tomes Parus]],"Complet","Incomplet")</f>
        <v>Complet</v>
      </c>
    </row>
    <row r="148" spans="1:19" x14ac:dyDescent="0.25">
      <c r="A148" t="s">
        <v>26</v>
      </c>
      <c r="B148" t="s">
        <v>27</v>
      </c>
      <c r="C148">
        <v>29</v>
      </c>
      <c r="D148">
        <f t="shared" si="5"/>
        <v>63</v>
      </c>
      <c r="E148">
        <v>63</v>
      </c>
      <c r="F148" t="s">
        <v>9</v>
      </c>
      <c r="G148" t="s">
        <v>11</v>
      </c>
      <c r="H148" t="s">
        <v>10</v>
      </c>
      <c r="I148" t="s">
        <v>12</v>
      </c>
      <c r="J148" t="s">
        <v>28</v>
      </c>
      <c r="K148" s="5">
        <v>6.95</v>
      </c>
      <c r="L148" s="5">
        <v>7.2</v>
      </c>
      <c r="M148" s="5">
        <f t="shared" si="4"/>
        <v>4.8</v>
      </c>
      <c r="N148" s="7">
        <v>2013</v>
      </c>
      <c r="O148" s="1">
        <v>2013</v>
      </c>
      <c r="P148" t="s">
        <v>13</v>
      </c>
      <c r="Q148" t="s">
        <v>29</v>
      </c>
      <c r="S148" t="str">
        <f xml:space="preserve"> IF(Tableau1[[#This Row],[Total Tomes]]=Tableau1[[#This Row],[Tomes Parus]],"Complet","Incomplet")</f>
        <v>Complet</v>
      </c>
    </row>
    <row r="149" spans="1:19" x14ac:dyDescent="0.25">
      <c r="A149" t="s">
        <v>26</v>
      </c>
      <c r="B149" t="s">
        <v>27</v>
      </c>
      <c r="C149">
        <v>30</v>
      </c>
      <c r="D149">
        <f t="shared" si="5"/>
        <v>63</v>
      </c>
      <c r="E149">
        <v>63</v>
      </c>
      <c r="F149" t="s">
        <v>9</v>
      </c>
      <c r="G149" t="s">
        <v>11</v>
      </c>
      <c r="H149" t="s">
        <v>10</v>
      </c>
      <c r="I149" t="s">
        <v>12</v>
      </c>
      <c r="J149" t="s">
        <v>28</v>
      </c>
      <c r="K149" s="5">
        <v>6.95</v>
      </c>
      <c r="L149" s="5">
        <v>7.2</v>
      </c>
      <c r="M149" s="5">
        <f t="shared" si="4"/>
        <v>4.8</v>
      </c>
      <c r="N149" s="7">
        <v>2013</v>
      </c>
      <c r="O149" s="1">
        <v>2013</v>
      </c>
      <c r="P149" t="s">
        <v>13</v>
      </c>
      <c r="Q149" t="s">
        <v>29</v>
      </c>
      <c r="S149" t="str">
        <f xml:space="preserve"> IF(Tableau1[[#This Row],[Total Tomes]]=Tableau1[[#This Row],[Tomes Parus]],"Complet","Incomplet")</f>
        <v>Complet</v>
      </c>
    </row>
    <row r="150" spans="1:19" x14ac:dyDescent="0.25">
      <c r="A150" t="s">
        <v>26</v>
      </c>
      <c r="B150" t="s">
        <v>27</v>
      </c>
      <c r="C150">
        <v>31</v>
      </c>
      <c r="D150">
        <f t="shared" si="5"/>
        <v>63</v>
      </c>
      <c r="E150">
        <v>63</v>
      </c>
      <c r="F150" t="s">
        <v>9</v>
      </c>
      <c r="G150" t="s">
        <v>11</v>
      </c>
      <c r="H150" t="s">
        <v>10</v>
      </c>
      <c r="I150" t="s">
        <v>12</v>
      </c>
      <c r="J150" t="s">
        <v>28</v>
      </c>
      <c r="K150" s="5">
        <v>6.95</v>
      </c>
      <c r="L150" s="5">
        <v>7.2</v>
      </c>
      <c r="M150" s="5">
        <f t="shared" si="4"/>
        <v>4.8</v>
      </c>
      <c r="N150" s="7">
        <v>2013</v>
      </c>
      <c r="O150" s="1">
        <v>2013</v>
      </c>
      <c r="P150" t="s">
        <v>13</v>
      </c>
      <c r="Q150" t="s">
        <v>29</v>
      </c>
      <c r="S150" t="str">
        <f xml:space="preserve"> IF(Tableau1[[#This Row],[Total Tomes]]=Tableau1[[#This Row],[Tomes Parus]],"Complet","Incomplet")</f>
        <v>Complet</v>
      </c>
    </row>
    <row r="151" spans="1:19" x14ac:dyDescent="0.25">
      <c r="A151" t="s">
        <v>26</v>
      </c>
      <c r="B151" t="s">
        <v>27</v>
      </c>
      <c r="C151">
        <v>32</v>
      </c>
      <c r="D151">
        <f t="shared" si="5"/>
        <v>63</v>
      </c>
      <c r="E151">
        <v>63</v>
      </c>
      <c r="F151" t="s">
        <v>9</v>
      </c>
      <c r="G151" t="s">
        <v>11</v>
      </c>
      <c r="H151" t="s">
        <v>10</v>
      </c>
      <c r="I151" t="s">
        <v>12</v>
      </c>
      <c r="J151" t="s">
        <v>28</v>
      </c>
      <c r="K151" s="5">
        <v>6.95</v>
      </c>
      <c r="L151" s="5">
        <v>7.2</v>
      </c>
      <c r="M151" s="5">
        <f t="shared" si="4"/>
        <v>4.8</v>
      </c>
      <c r="N151" s="7">
        <v>2013</v>
      </c>
      <c r="O151" s="1">
        <v>2013</v>
      </c>
      <c r="P151" t="s">
        <v>13</v>
      </c>
      <c r="Q151" t="s">
        <v>29</v>
      </c>
      <c r="S151" t="str">
        <f xml:space="preserve"> IF(Tableau1[[#This Row],[Total Tomes]]=Tableau1[[#This Row],[Tomes Parus]],"Complet","Incomplet")</f>
        <v>Complet</v>
      </c>
    </row>
    <row r="152" spans="1:19" x14ac:dyDescent="0.25">
      <c r="A152" t="s">
        <v>26</v>
      </c>
      <c r="B152" t="s">
        <v>27</v>
      </c>
      <c r="C152">
        <v>33</v>
      </c>
      <c r="D152">
        <f t="shared" si="5"/>
        <v>63</v>
      </c>
      <c r="E152">
        <v>63</v>
      </c>
      <c r="F152" t="s">
        <v>9</v>
      </c>
      <c r="G152" t="s">
        <v>11</v>
      </c>
      <c r="H152" t="s">
        <v>10</v>
      </c>
      <c r="I152" t="s">
        <v>12</v>
      </c>
      <c r="J152" t="s">
        <v>28</v>
      </c>
      <c r="K152" s="5">
        <v>6.95</v>
      </c>
      <c r="L152" s="5">
        <v>7.2</v>
      </c>
      <c r="M152" s="5">
        <f t="shared" si="4"/>
        <v>4.8</v>
      </c>
      <c r="N152" s="7">
        <v>2013</v>
      </c>
      <c r="O152" s="1">
        <v>2013</v>
      </c>
      <c r="P152" t="s">
        <v>13</v>
      </c>
      <c r="Q152" t="s">
        <v>29</v>
      </c>
      <c r="S152" t="str">
        <f xml:space="preserve"> IF(Tableau1[[#This Row],[Total Tomes]]=Tableau1[[#This Row],[Tomes Parus]],"Complet","Incomplet")</f>
        <v>Complet</v>
      </c>
    </row>
    <row r="153" spans="1:19" x14ac:dyDescent="0.25">
      <c r="A153" t="s">
        <v>26</v>
      </c>
      <c r="B153" t="s">
        <v>27</v>
      </c>
      <c r="C153">
        <v>34</v>
      </c>
      <c r="D153">
        <f t="shared" si="5"/>
        <v>63</v>
      </c>
      <c r="E153">
        <v>63</v>
      </c>
      <c r="F153" t="s">
        <v>9</v>
      </c>
      <c r="G153" t="s">
        <v>11</v>
      </c>
      <c r="H153" t="s">
        <v>10</v>
      </c>
      <c r="I153" t="s">
        <v>12</v>
      </c>
      <c r="J153" t="s">
        <v>28</v>
      </c>
      <c r="K153" s="5">
        <v>6.95</v>
      </c>
      <c r="L153" s="5">
        <v>7.2</v>
      </c>
      <c r="M153" s="5">
        <f t="shared" si="4"/>
        <v>4.8</v>
      </c>
      <c r="N153" s="7">
        <v>2013</v>
      </c>
      <c r="O153" s="1">
        <v>2013</v>
      </c>
      <c r="P153" t="s">
        <v>13</v>
      </c>
      <c r="Q153" t="s">
        <v>29</v>
      </c>
      <c r="S153" t="str">
        <f xml:space="preserve"> IF(Tableau1[[#This Row],[Total Tomes]]=Tableau1[[#This Row],[Tomes Parus]],"Complet","Incomplet")</f>
        <v>Complet</v>
      </c>
    </row>
    <row r="154" spans="1:19" x14ac:dyDescent="0.25">
      <c r="A154" t="s">
        <v>26</v>
      </c>
      <c r="B154" t="s">
        <v>27</v>
      </c>
      <c r="C154">
        <v>35</v>
      </c>
      <c r="D154">
        <f t="shared" si="5"/>
        <v>63</v>
      </c>
      <c r="E154">
        <v>63</v>
      </c>
      <c r="F154" t="s">
        <v>9</v>
      </c>
      <c r="G154" t="s">
        <v>11</v>
      </c>
      <c r="H154" t="s">
        <v>10</v>
      </c>
      <c r="I154" t="s">
        <v>12</v>
      </c>
      <c r="J154" t="s">
        <v>28</v>
      </c>
      <c r="K154" s="5">
        <v>6.95</v>
      </c>
      <c r="L154" s="5">
        <v>7.2</v>
      </c>
      <c r="M154" s="5">
        <f t="shared" si="4"/>
        <v>4.8</v>
      </c>
      <c r="N154" s="7">
        <v>2014</v>
      </c>
      <c r="O154" s="1">
        <v>2014</v>
      </c>
      <c r="P154" t="s">
        <v>13</v>
      </c>
      <c r="Q154" t="s">
        <v>29</v>
      </c>
      <c r="S154" t="str">
        <f xml:space="preserve"> IF(Tableau1[[#This Row],[Total Tomes]]=Tableau1[[#This Row],[Tomes Parus]],"Complet","Incomplet")</f>
        <v>Complet</v>
      </c>
    </row>
    <row r="155" spans="1:19" x14ac:dyDescent="0.25">
      <c r="A155" t="s">
        <v>26</v>
      </c>
      <c r="B155" t="s">
        <v>27</v>
      </c>
      <c r="C155">
        <v>36</v>
      </c>
      <c r="D155">
        <f t="shared" si="5"/>
        <v>63</v>
      </c>
      <c r="E155">
        <v>63</v>
      </c>
      <c r="F155" t="s">
        <v>9</v>
      </c>
      <c r="G155" t="s">
        <v>11</v>
      </c>
      <c r="H155" t="s">
        <v>10</v>
      </c>
      <c r="I155" t="s">
        <v>12</v>
      </c>
      <c r="J155" t="s">
        <v>28</v>
      </c>
      <c r="K155" s="5">
        <v>6.95</v>
      </c>
      <c r="L155" s="5">
        <v>7.2</v>
      </c>
      <c r="M155" s="5">
        <f t="shared" si="4"/>
        <v>4.8</v>
      </c>
      <c r="N155" s="7">
        <v>2014</v>
      </c>
      <c r="O155" s="1">
        <v>2014</v>
      </c>
      <c r="P155" t="s">
        <v>13</v>
      </c>
      <c r="Q155" t="s">
        <v>29</v>
      </c>
      <c r="S155" t="str">
        <f xml:space="preserve"> IF(Tableau1[[#This Row],[Total Tomes]]=Tableau1[[#This Row],[Tomes Parus]],"Complet","Incomplet")</f>
        <v>Complet</v>
      </c>
    </row>
    <row r="156" spans="1:19" x14ac:dyDescent="0.25">
      <c r="A156" t="s">
        <v>26</v>
      </c>
      <c r="B156" t="s">
        <v>27</v>
      </c>
      <c r="C156">
        <v>37</v>
      </c>
      <c r="D156">
        <f t="shared" si="5"/>
        <v>63</v>
      </c>
      <c r="E156">
        <v>63</v>
      </c>
      <c r="F156" t="s">
        <v>9</v>
      </c>
      <c r="G156" t="s">
        <v>11</v>
      </c>
      <c r="H156" t="s">
        <v>10</v>
      </c>
      <c r="I156" t="s">
        <v>12</v>
      </c>
      <c r="J156" t="s">
        <v>28</v>
      </c>
      <c r="K156" s="5">
        <v>6.95</v>
      </c>
      <c r="L156" s="5">
        <v>7.2</v>
      </c>
      <c r="M156" s="5">
        <f t="shared" si="4"/>
        <v>4.8</v>
      </c>
      <c r="N156" s="7">
        <v>2014</v>
      </c>
      <c r="O156" s="1">
        <v>2014</v>
      </c>
      <c r="P156" t="s">
        <v>13</v>
      </c>
      <c r="Q156" t="s">
        <v>29</v>
      </c>
      <c r="S156" t="str">
        <f xml:space="preserve"> IF(Tableau1[[#This Row],[Total Tomes]]=Tableau1[[#This Row],[Tomes Parus]],"Complet","Incomplet")</f>
        <v>Complet</v>
      </c>
    </row>
    <row r="157" spans="1:19" x14ac:dyDescent="0.25">
      <c r="A157" t="s">
        <v>26</v>
      </c>
      <c r="B157" t="s">
        <v>27</v>
      </c>
      <c r="C157">
        <v>38</v>
      </c>
      <c r="D157">
        <f t="shared" si="5"/>
        <v>63</v>
      </c>
      <c r="E157">
        <v>63</v>
      </c>
      <c r="F157" t="s">
        <v>9</v>
      </c>
      <c r="G157" t="s">
        <v>11</v>
      </c>
      <c r="H157" t="s">
        <v>10</v>
      </c>
      <c r="I157" t="s">
        <v>12</v>
      </c>
      <c r="J157" t="s">
        <v>28</v>
      </c>
      <c r="K157" s="5">
        <v>6.95</v>
      </c>
      <c r="L157" s="5">
        <v>7.2</v>
      </c>
      <c r="M157" s="5">
        <f t="shared" si="4"/>
        <v>4.8</v>
      </c>
      <c r="N157" s="7">
        <v>2014</v>
      </c>
      <c r="O157" s="1">
        <v>2014</v>
      </c>
      <c r="P157" t="s">
        <v>13</v>
      </c>
      <c r="Q157" t="s">
        <v>29</v>
      </c>
      <c r="S157" t="str">
        <f xml:space="preserve"> IF(Tableau1[[#This Row],[Total Tomes]]=Tableau1[[#This Row],[Tomes Parus]],"Complet","Incomplet")</f>
        <v>Complet</v>
      </c>
    </row>
    <row r="158" spans="1:19" x14ac:dyDescent="0.25">
      <c r="A158" t="s">
        <v>26</v>
      </c>
      <c r="B158" t="s">
        <v>27</v>
      </c>
      <c r="C158">
        <v>39</v>
      </c>
      <c r="D158">
        <f t="shared" si="5"/>
        <v>63</v>
      </c>
      <c r="E158">
        <v>63</v>
      </c>
      <c r="F158" t="s">
        <v>9</v>
      </c>
      <c r="G158" t="s">
        <v>11</v>
      </c>
      <c r="H158" t="s">
        <v>10</v>
      </c>
      <c r="I158" t="s">
        <v>12</v>
      </c>
      <c r="J158" t="s">
        <v>28</v>
      </c>
      <c r="K158" s="5">
        <v>6.95</v>
      </c>
      <c r="L158" s="5">
        <v>7.2</v>
      </c>
      <c r="M158" s="5">
        <f t="shared" si="4"/>
        <v>4.8</v>
      </c>
      <c r="N158" s="7">
        <v>2014</v>
      </c>
      <c r="O158" s="1">
        <v>2014</v>
      </c>
      <c r="P158" t="s">
        <v>13</v>
      </c>
      <c r="Q158" t="s">
        <v>29</v>
      </c>
      <c r="S158" t="str">
        <f xml:space="preserve"> IF(Tableau1[[#This Row],[Total Tomes]]=Tableau1[[#This Row],[Tomes Parus]],"Complet","Incomplet")</f>
        <v>Complet</v>
      </c>
    </row>
    <row r="159" spans="1:19" x14ac:dyDescent="0.25">
      <c r="A159" t="s">
        <v>26</v>
      </c>
      <c r="B159" t="s">
        <v>27</v>
      </c>
      <c r="C159">
        <v>40</v>
      </c>
      <c r="D159">
        <f t="shared" si="5"/>
        <v>63</v>
      </c>
      <c r="E159">
        <v>63</v>
      </c>
      <c r="F159" t="s">
        <v>9</v>
      </c>
      <c r="G159" t="s">
        <v>11</v>
      </c>
      <c r="H159" t="s">
        <v>10</v>
      </c>
      <c r="I159" t="s">
        <v>12</v>
      </c>
      <c r="J159" t="s">
        <v>28</v>
      </c>
      <c r="K159" s="5">
        <v>6.95</v>
      </c>
      <c r="L159" s="5">
        <v>7.2</v>
      </c>
      <c r="M159" s="5">
        <f t="shared" si="4"/>
        <v>4.8</v>
      </c>
      <c r="N159" s="7">
        <v>2014</v>
      </c>
      <c r="O159" s="1">
        <v>2014</v>
      </c>
      <c r="P159" t="s">
        <v>13</v>
      </c>
      <c r="Q159" t="s">
        <v>29</v>
      </c>
      <c r="S159" t="str">
        <f xml:space="preserve"> IF(Tableau1[[#This Row],[Total Tomes]]=Tableau1[[#This Row],[Tomes Parus]],"Complet","Incomplet")</f>
        <v>Complet</v>
      </c>
    </row>
    <row r="160" spans="1:19" x14ac:dyDescent="0.25">
      <c r="A160" t="s">
        <v>26</v>
      </c>
      <c r="B160" t="s">
        <v>27</v>
      </c>
      <c r="C160">
        <v>41</v>
      </c>
      <c r="D160">
        <f t="shared" si="5"/>
        <v>63</v>
      </c>
      <c r="E160">
        <v>63</v>
      </c>
      <c r="F160" t="s">
        <v>9</v>
      </c>
      <c r="G160" t="s">
        <v>11</v>
      </c>
      <c r="H160" t="s">
        <v>10</v>
      </c>
      <c r="I160" t="s">
        <v>12</v>
      </c>
      <c r="J160" t="s">
        <v>28</v>
      </c>
      <c r="K160" s="5">
        <v>6.95</v>
      </c>
      <c r="L160" s="5">
        <v>7.2</v>
      </c>
      <c r="M160" s="5">
        <f t="shared" si="4"/>
        <v>4.8</v>
      </c>
      <c r="N160" s="7">
        <v>2014</v>
      </c>
      <c r="O160" s="1">
        <v>2014</v>
      </c>
      <c r="P160" t="s">
        <v>13</v>
      </c>
      <c r="Q160" t="s">
        <v>29</v>
      </c>
      <c r="S160" t="str">
        <f xml:space="preserve"> IF(Tableau1[[#This Row],[Total Tomes]]=Tableau1[[#This Row],[Tomes Parus]],"Complet","Incomplet")</f>
        <v>Complet</v>
      </c>
    </row>
    <row r="161" spans="1:19" x14ac:dyDescent="0.25">
      <c r="A161" t="s">
        <v>26</v>
      </c>
      <c r="B161" t="s">
        <v>27</v>
      </c>
      <c r="C161">
        <v>42</v>
      </c>
      <c r="D161">
        <f t="shared" si="5"/>
        <v>63</v>
      </c>
      <c r="E161">
        <v>63</v>
      </c>
      <c r="F161" t="s">
        <v>9</v>
      </c>
      <c r="G161" t="s">
        <v>11</v>
      </c>
      <c r="H161" t="s">
        <v>10</v>
      </c>
      <c r="I161" t="s">
        <v>12</v>
      </c>
      <c r="J161" t="s">
        <v>28</v>
      </c>
      <c r="K161" s="5">
        <v>6.95</v>
      </c>
      <c r="L161" s="5">
        <v>7.2</v>
      </c>
      <c r="M161" s="5">
        <f t="shared" si="4"/>
        <v>4.8</v>
      </c>
      <c r="N161" s="7">
        <v>2015</v>
      </c>
      <c r="O161" s="1">
        <v>2015</v>
      </c>
      <c r="P161" t="s">
        <v>13</v>
      </c>
      <c r="Q161" t="s">
        <v>29</v>
      </c>
      <c r="S161" t="str">
        <f xml:space="preserve"> IF(Tableau1[[#This Row],[Total Tomes]]=Tableau1[[#This Row],[Tomes Parus]],"Complet","Incomplet")</f>
        <v>Complet</v>
      </c>
    </row>
    <row r="162" spans="1:19" x14ac:dyDescent="0.25">
      <c r="A162" t="s">
        <v>26</v>
      </c>
      <c r="B162" t="s">
        <v>27</v>
      </c>
      <c r="C162">
        <v>43</v>
      </c>
      <c r="D162">
        <f t="shared" si="5"/>
        <v>63</v>
      </c>
      <c r="E162">
        <v>63</v>
      </c>
      <c r="F162" t="s">
        <v>9</v>
      </c>
      <c r="G162" t="s">
        <v>11</v>
      </c>
      <c r="H162" t="s">
        <v>10</v>
      </c>
      <c r="I162" t="s">
        <v>12</v>
      </c>
      <c r="J162" t="s">
        <v>28</v>
      </c>
      <c r="K162" s="5">
        <v>6.95</v>
      </c>
      <c r="L162" s="5">
        <v>7.2</v>
      </c>
      <c r="M162" s="5">
        <f t="shared" si="4"/>
        <v>4.8</v>
      </c>
      <c r="N162" s="7">
        <v>2015</v>
      </c>
      <c r="O162" s="1">
        <v>2015</v>
      </c>
      <c r="P162" t="s">
        <v>13</v>
      </c>
      <c r="Q162" t="s">
        <v>29</v>
      </c>
      <c r="S162" t="str">
        <f xml:space="preserve"> IF(Tableau1[[#This Row],[Total Tomes]]=Tableau1[[#This Row],[Tomes Parus]],"Complet","Incomplet")</f>
        <v>Complet</v>
      </c>
    </row>
    <row r="163" spans="1:19" x14ac:dyDescent="0.25">
      <c r="A163" t="s">
        <v>26</v>
      </c>
      <c r="B163" t="s">
        <v>27</v>
      </c>
      <c r="C163">
        <v>44</v>
      </c>
      <c r="D163">
        <f t="shared" si="5"/>
        <v>63</v>
      </c>
      <c r="E163">
        <v>63</v>
      </c>
      <c r="F163" t="s">
        <v>9</v>
      </c>
      <c r="G163" t="s">
        <v>11</v>
      </c>
      <c r="H163" t="s">
        <v>10</v>
      </c>
      <c r="I163" t="s">
        <v>12</v>
      </c>
      <c r="J163" t="s">
        <v>28</v>
      </c>
      <c r="K163" s="5">
        <v>6.95</v>
      </c>
      <c r="L163" s="5">
        <v>7.2</v>
      </c>
      <c r="M163" s="5">
        <f t="shared" si="4"/>
        <v>4.8</v>
      </c>
      <c r="N163" s="7">
        <v>2015</v>
      </c>
      <c r="O163" s="1">
        <v>2015</v>
      </c>
      <c r="P163" t="s">
        <v>13</v>
      </c>
      <c r="Q163" t="s">
        <v>29</v>
      </c>
      <c r="S163" t="str">
        <f xml:space="preserve"> IF(Tableau1[[#This Row],[Total Tomes]]=Tableau1[[#This Row],[Tomes Parus]],"Complet","Incomplet")</f>
        <v>Complet</v>
      </c>
    </row>
    <row r="164" spans="1:19" x14ac:dyDescent="0.25">
      <c r="A164" t="s">
        <v>26</v>
      </c>
      <c r="B164" t="s">
        <v>27</v>
      </c>
      <c r="C164">
        <v>45</v>
      </c>
      <c r="D164">
        <f t="shared" si="5"/>
        <v>63</v>
      </c>
      <c r="E164">
        <v>63</v>
      </c>
      <c r="F164" t="s">
        <v>9</v>
      </c>
      <c r="G164" t="s">
        <v>11</v>
      </c>
      <c r="H164" t="s">
        <v>10</v>
      </c>
      <c r="I164" t="s">
        <v>12</v>
      </c>
      <c r="J164" t="s">
        <v>28</v>
      </c>
      <c r="K164" s="5">
        <v>6.95</v>
      </c>
      <c r="L164" s="5">
        <v>7.2</v>
      </c>
      <c r="M164" s="5">
        <f t="shared" si="4"/>
        <v>4.8</v>
      </c>
      <c r="N164" s="7">
        <v>2015</v>
      </c>
      <c r="O164" s="1">
        <v>2015</v>
      </c>
      <c r="P164" t="s">
        <v>13</v>
      </c>
      <c r="Q164" t="s">
        <v>29</v>
      </c>
      <c r="S164" t="str">
        <f xml:space="preserve"> IF(Tableau1[[#This Row],[Total Tomes]]=Tableau1[[#This Row],[Tomes Parus]],"Complet","Incomplet")</f>
        <v>Complet</v>
      </c>
    </row>
    <row r="165" spans="1:19" x14ac:dyDescent="0.25">
      <c r="A165" t="s">
        <v>26</v>
      </c>
      <c r="B165" t="s">
        <v>27</v>
      </c>
      <c r="C165">
        <v>46</v>
      </c>
      <c r="D165">
        <f t="shared" si="5"/>
        <v>63</v>
      </c>
      <c r="E165">
        <v>63</v>
      </c>
      <c r="F165" t="s">
        <v>9</v>
      </c>
      <c r="G165" t="s">
        <v>11</v>
      </c>
      <c r="H165" t="s">
        <v>10</v>
      </c>
      <c r="I165" t="s">
        <v>12</v>
      </c>
      <c r="J165" t="s">
        <v>28</v>
      </c>
      <c r="K165" s="5">
        <v>6.95</v>
      </c>
      <c r="L165" s="5">
        <v>7.2</v>
      </c>
      <c r="M165" s="5">
        <f t="shared" si="4"/>
        <v>4.8</v>
      </c>
      <c r="N165" s="7">
        <v>2015</v>
      </c>
      <c r="O165" s="1">
        <v>2015</v>
      </c>
      <c r="P165" t="s">
        <v>13</v>
      </c>
      <c r="Q165" t="s">
        <v>29</v>
      </c>
      <c r="S165" t="str">
        <f xml:space="preserve"> IF(Tableau1[[#This Row],[Total Tomes]]=Tableau1[[#This Row],[Tomes Parus]],"Complet","Incomplet")</f>
        <v>Complet</v>
      </c>
    </row>
    <row r="166" spans="1:19" x14ac:dyDescent="0.25">
      <c r="A166" t="s">
        <v>26</v>
      </c>
      <c r="B166" t="s">
        <v>27</v>
      </c>
      <c r="C166">
        <v>47</v>
      </c>
      <c r="D166">
        <f t="shared" si="5"/>
        <v>63</v>
      </c>
      <c r="E166">
        <v>63</v>
      </c>
      <c r="F166" t="s">
        <v>9</v>
      </c>
      <c r="G166" t="s">
        <v>11</v>
      </c>
      <c r="H166" t="s">
        <v>10</v>
      </c>
      <c r="I166" t="s">
        <v>12</v>
      </c>
      <c r="J166" t="s">
        <v>28</v>
      </c>
      <c r="K166" s="5">
        <v>6.95</v>
      </c>
      <c r="L166" s="5">
        <v>7.2</v>
      </c>
      <c r="M166" s="5">
        <f t="shared" si="4"/>
        <v>4.8</v>
      </c>
      <c r="N166" s="7">
        <v>2015</v>
      </c>
      <c r="O166" s="1">
        <v>2015</v>
      </c>
      <c r="P166" t="s">
        <v>13</v>
      </c>
      <c r="Q166" t="s">
        <v>29</v>
      </c>
      <c r="S166" t="str">
        <f xml:space="preserve"> IF(Tableau1[[#This Row],[Total Tomes]]=Tableau1[[#This Row],[Tomes Parus]],"Complet","Incomplet")</f>
        <v>Complet</v>
      </c>
    </row>
    <row r="167" spans="1:19" x14ac:dyDescent="0.25">
      <c r="A167" t="s">
        <v>26</v>
      </c>
      <c r="B167" t="s">
        <v>27</v>
      </c>
      <c r="C167">
        <v>48</v>
      </c>
      <c r="D167">
        <f t="shared" si="5"/>
        <v>63</v>
      </c>
      <c r="E167">
        <v>63</v>
      </c>
      <c r="F167" t="s">
        <v>9</v>
      </c>
      <c r="G167" t="s">
        <v>11</v>
      </c>
      <c r="H167" t="s">
        <v>10</v>
      </c>
      <c r="I167" t="s">
        <v>12</v>
      </c>
      <c r="J167" t="s">
        <v>28</v>
      </c>
      <c r="K167" s="5">
        <v>6.95</v>
      </c>
      <c r="L167" s="5">
        <v>7.2</v>
      </c>
      <c r="M167" s="5">
        <f t="shared" si="4"/>
        <v>4.8</v>
      </c>
      <c r="N167" s="7">
        <v>2015</v>
      </c>
      <c r="O167" s="1">
        <v>2015</v>
      </c>
      <c r="P167" t="s">
        <v>13</v>
      </c>
      <c r="Q167" t="s">
        <v>29</v>
      </c>
      <c r="S167" t="str">
        <f xml:space="preserve"> IF(Tableau1[[#This Row],[Total Tomes]]=Tableau1[[#This Row],[Tomes Parus]],"Complet","Incomplet")</f>
        <v>Complet</v>
      </c>
    </row>
    <row r="168" spans="1:19" x14ac:dyDescent="0.25">
      <c r="A168" t="s">
        <v>26</v>
      </c>
      <c r="B168" t="s">
        <v>27</v>
      </c>
      <c r="C168">
        <v>49</v>
      </c>
      <c r="D168">
        <f t="shared" si="5"/>
        <v>63</v>
      </c>
      <c r="E168">
        <v>63</v>
      </c>
      <c r="F168" t="s">
        <v>9</v>
      </c>
      <c r="G168" t="s">
        <v>11</v>
      </c>
      <c r="H168" t="s">
        <v>10</v>
      </c>
      <c r="I168" t="s">
        <v>12</v>
      </c>
      <c r="J168" t="s">
        <v>28</v>
      </c>
      <c r="K168" s="5">
        <v>6.95</v>
      </c>
      <c r="L168" s="5">
        <v>7.2</v>
      </c>
      <c r="M168" s="5">
        <f t="shared" si="4"/>
        <v>4.8</v>
      </c>
      <c r="N168" s="7">
        <v>2016</v>
      </c>
      <c r="O168" s="1">
        <v>2016</v>
      </c>
      <c r="P168" t="s">
        <v>13</v>
      </c>
      <c r="Q168" t="s">
        <v>29</v>
      </c>
      <c r="S168" t="str">
        <f xml:space="preserve"> IF(Tableau1[[#This Row],[Total Tomes]]=Tableau1[[#This Row],[Tomes Parus]],"Complet","Incomplet")</f>
        <v>Complet</v>
      </c>
    </row>
    <row r="169" spans="1:19" x14ac:dyDescent="0.25">
      <c r="A169" t="s">
        <v>26</v>
      </c>
      <c r="B169" t="s">
        <v>27</v>
      </c>
      <c r="C169">
        <v>50</v>
      </c>
      <c r="D169">
        <f t="shared" si="5"/>
        <v>63</v>
      </c>
      <c r="E169">
        <v>63</v>
      </c>
      <c r="F169" t="s">
        <v>9</v>
      </c>
      <c r="G169" t="s">
        <v>11</v>
      </c>
      <c r="H169" t="s">
        <v>10</v>
      </c>
      <c r="I169" t="s">
        <v>12</v>
      </c>
      <c r="J169" t="s">
        <v>28</v>
      </c>
      <c r="K169" s="5">
        <v>6.95</v>
      </c>
      <c r="L169" s="5">
        <v>7.2</v>
      </c>
      <c r="M169" s="5">
        <f t="shared" si="4"/>
        <v>4.8</v>
      </c>
      <c r="N169" s="7">
        <v>2016</v>
      </c>
      <c r="O169" s="1">
        <v>2016</v>
      </c>
      <c r="P169" t="s">
        <v>13</v>
      </c>
      <c r="Q169" t="s">
        <v>29</v>
      </c>
      <c r="S169" t="str">
        <f xml:space="preserve"> IF(Tableau1[[#This Row],[Total Tomes]]=Tableau1[[#This Row],[Tomes Parus]],"Complet","Incomplet")</f>
        <v>Complet</v>
      </c>
    </row>
    <row r="170" spans="1:19" x14ac:dyDescent="0.25">
      <c r="A170" t="s">
        <v>26</v>
      </c>
      <c r="B170" t="s">
        <v>27</v>
      </c>
      <c r="C170">
        <v>51</v>
      </c>
      <c r="D170">
        <f t="shared" si="5"/>
        <v>63</v>
      </c>
      <c r="E170">
        <v>63</v>
      </c>
      <c r="F170" t="s">
        <v>9</v>
      </c>
      <c r="G170" t="s">
        <v>11</v>
      </c>
      <c r="H170" t="s">
        <v>10</v>
      </c>
      <c r="I170" t="s">
        <v>12</v>
      </c>
      <c r="J170" t="s">
        <v>28</v>
      </c>
      <c r="K170" s="5">
        <v>6.95</v>
      </c>
      <c r="L170" s="5">
        <v>7.2</v>
      </c>
      <c r="M170" s="5">
        <f t="shared" si="4"/>
        <v>4.8</v>
      </c>
      <c r="N170" s="7">
        <v>2016</v>
      </c>
      <c r="O170" s="1">
        <v>2016</v>
      </c>
      <c r="P170" t="s">
        <v>13</v>
      </c>
      <c r="Q170" t="s">
        <v>29</v>
      </c>
      <c r="S170" t="str">
        <f xml:space="preserve"> IF(Tableau1[[#This Row],[Total Tomes]]=Tableau1[[#This Row],[Tomes Parus]],"Complet","Incomplet")</f>
        <v>Complet</v>
      </c>
    </row>
    <row r="171" spans="1:19" x14ac:dyDescent="0.25">
      <c r="A171" t="s">
        <v>26</v>
      </c>
      <c r="B171" t="s">
        <v>27</v>
      </c>
      <c r="C171">
        <v>52</v>
      </c>
      <c r="D171">
        <f t="shared" si="5"/>
        <v>63</v>
      </c>
      <c r="E171">
        <v>63</v>
      </c>
      <c r="F171" t="s">
        <v>9</v>
      </c>
      <c r="G171" t="s">
        <v>11</v>
      </c>
      <c r="H171" t="s">
        <v>10</v>
      </c>
      <c r="I171" t="s">
        <v>12</v>
      </c>
      <c r="J171" t="s">
        <v>28</v>
      </c>
      <c r="K171" s="5">
        <v>6.95</v>
      </c>
      <c r="L171" s="5">
        <v>7.2</v>
      </c>
      <c r="M171" s="5">
        <f t="shared" si="4"/>
        <v>4.8</v>
      </c>
      <c r="N171" s="7">
        <v>2016</v>
      </c>
      <c r="O171" s="1">
        <v>2016</v>
      </c>
      <c r="P171" t="s">
        <v>13</v>
      </c>
      <c r="Q171" t="s">
        <v>29</v>
      </c>
      <c r="S171" t="str">
        <f xml:space="preserve"> IF(Tableau1[[#This Row],[Total Tomes]]=Tableau1[[#This Row],[Tomes Parus]],"Complet","Incomplet")</f>
        <v>Complet</v>
      </c>
    </row>
    <row r="172" spans="1:19" x14ac:dyDescent="0.25">
      <c r="A172" t="s">
        <v>26</v>
      </c>
      <c r="B172" t="s">
        <v>27</v>
      </c>
      <c r="C172">
        <v>53</v>
      </c>
      <c r="D172">
        <f t="shared" si="5"/>
        <v>63</v>
      </c>
      <c r="E172">
        <v>63</v>
      </c>
      <c r="F172" t="s">
        <v>9</v>
      </c>
      <c r="G172" t="s">
        <v>11</v>
      </c>
      <c r="H172" t="s">
        <v>10</v>
      </c>
      <c r="I172" t="s">
        <v>12</v>
      </c>
      <c r="J172" t="s">
        <v>28</v>
      </c>
      <c r="K172" s="5">
        <v>6.95</v>
      </c>
      <c r="L172" s="5">
        <v>7.2</v>
      </c>
      <c r="M172" s="5">
        <f t="shared" si="4"/>
        <v>4.8</v>
      </c>
      <c r="N172" s="7">
        <v>2016</v>
      </c>
      <c r="O172" s="1">
        <v>2016</v>
      </c>
      <c r="P172" t="s">
        <v>13</v>
      </c>
      <c r="Q172" t="s">
        <v>29</v>
      </c>
      <c r="S172" t="str">
        <f xml:space="preserve"> IF(Tableau1[[#This Row],[Total Tomes]]=Tableau1[[#This Row],[Tomes Parus]],"Complet","Incomplet")</f>
        <v>Complet</v>
      </c>
    </row>
    <row r="173" spans="1:19" x14ac:dyDescent="0.25">
      <c r="A173" t="s">
        <v>26</v>
      </c>
      <c r="B173" t="s">
        <v>27</v>
      </c>
      <c r="C173">
        <v>54</v>
      </c>
      <c r="D173">
        <f t="shared" si="5"/>
        <v>63</v>
      </c>
      <c r="E173">
        <v>63</v>
      </c>
      <c r="F173" t="s">
        <v>9</v>
      </c>
      <c r="G173" t="s">
        <v>11</v>
      </c>
      <c r="H173" t="s">
        <v>10</v>
      </c>
      <c r="I173" t="s">
        <v>12</v>
      </c>
      <c r="J173" t="s">
        <v>28</v>
      </c>
      <c r="K173" s="5">
        <v>6.95</v>
      </c>
      <c r="L173" s="5">
        <v>7.2</v>
      </c>
      <c r="M173" s="5">
        <f t="shared" si="4"/>
        <v>4.8</v>
      </c>
      <c r="N173" s="7">
        <v>2016</v>
      </c>
      <c r="O173" s="1">
        <v>2016</v>
      </c>
      <c r="P173" t="s">
        <v>13</v>
      </c>
      <c r="Q173" t="s">
        <v>29</v>
      </c>
      <c r="S173" t="str">
        <f xml:space="preserve"> IF(Tableau1[[#This Row],[Total Tomes]]=Tableau1[[#This Row],[Tomes Parus]],"Complet","Incomplet")</f>
        <v>Complet</v>
      </c>
    </row>
    <row r="174" spans="1:19" x14ac:dyDescent="0.25">
      <c r="A174" t="s">
        <v>26</v>
      </c>
      <c r="B174" t="s">
        <v>27</v>
      </c>
      <c r="C174">
        <v>55</v>
      </c>
      <c r="D174">
        <f t="shared" si="5"/>
        <v>63</v>
      </c>
      <c r="E174">
        <v>63</v>
      </c>
      <c r="F174" t="s">
        <v>9</v>
      </c>
      <c r="G174" t="s">
        <v>11</v>
      </c>
      <c r="H174" t="s">
        <v>10</v>
      </c>
      <c r="I174" t="s">
        <v>12</v>
      </c>
      <c r="J174" t="s">
        <v>28</v>
      </c>
      <c r="K174" s="5">
        <v>6.95</v>
      </c>
      <c r="L174" s="5">
        <v>7.2</v>
      </c>
      <c r="M174" s="5">
        <f t="shared" si="4"/>
        <v>4.8</v>
      </c>
      <c r="N174" s="7">
        <v>2016</v>
      </c>
      <c r="O174" s="1">
        <v>2016</v>
      </c>
      <c r="P174" t="s">
        <v>13</v>
      </c>
      <c r="Q174" t="s">
        <v>29</v>
      </c>
      <c r="S174" t="str">
        <f xml:space="preserve"> IF(Tableau1[[#This Row],[Total Tomes]]=Tableau1[[#This Row],[Tomes Parus]],"Complet","Incomplet")</f>
        <v>Complet</v>
      </c>
    </row>
    <row r="175" spans="1:19" x14ac:dyDescent="0.25">
      <c r="A175" t="s">
        <v>26</v>
      </c>
      <c r="B175" t="s">
        <v>27</v>
      </c>
      <c r="C175">
        <v>56</v>
      </c>
      <c r="D175">
        <f t="shared" si="5"/>
        <v>63</v>
      </c>
      <c r="E175">
        <v>63</v>
      </c>
      <c r="F175" t="s">
        <v>9</v>
      </c>
      <c r="G175" t="s">
        <v>11</v>
      </c>
      <c r="H175" t="s">
        <v>10</v>
      </c>
      <c r="I175" t="s">
        <v>12</v>
      </c>
      <c r="J175" t="s">
        <v>28</v>
      </c>
      <c r="K175" s="5">
        <v>6.95</v>
      </c>
      <c r="L175" s="5">
        <v>7.2</v>
      </c>
      <c r="M175" s="5">
        <f t="shared" si="4"/>
        <v>4.8</v>
      </c>
      <c r="N175" s="7">
        <v>2017</v>
      </c>
      <c r="O175" s="1">
        <v>2017</v>
      </c>
      <c r="P175" t="s">
        <v>13</v>
      </c>
      <c r="Q175" t="s">
        <v>29</v>
      </c>
      <c r="S175" t="str">
        <f xml:space="preserve"> IF(Tableau1[[#This Row],[Total Tomes]]=Tableau1[[#This Row],[Tomes Parus]],"Complet","Incomplet")</f>
        <v>Complet</v>
      </c>
    </row>
    <row r="176" spans="1:19" x14ac:dyDescent="0.25">
      <c r="A176" t="s">
        <v>26</v>
      </c>
      <c r="B176" t="s">
        <v>27</v>
      </c>
      <c r="C176">
        <v>57</v>
      </c>
      <c r="D176">
        <f t="shared" si="5"/>
        <v>63</v>
      </c>
      <c r="E176">
        <v>63</v>
      </c>
      <c r="F176" t="s">
        <v>9</v>
      </c>
      <c r="G176" t="s">
        <v>11</v>
      </c>
      <c r="H176" t="s">
        <v>10</v>
      </c>
      <c r="I176" t="s">
        <v>12</v>
      </c>
      <c r="J176" t="s">
        <v>28</v>
      </c>
      <c r="K176" s="5">
        <v>6.95</v>
      </c>
      <c r="L176" s="5">
        <v>7.2</v>
      </c>
      <c r="M176" s="5">
        <f t="shared" si="4"/>
        <v>4.8</v>
      </c>
      <c r="N176" s="7">
        <v>2017</v>
      </c>
      <c r="O176" s="1">
        <v>2017</v>
      </c>
      <c r="P176" t="s">
        <v>13</v>
      </c>
      <c r="Q176" t="s">
        <v>29</v>
      </c>
      <c r="S176" t="str">
        <f xml:space="preserve"> IF(Tableau1[[#This Row],[Total Tomes]]=Tableau1[[#This Row],[Tomes Parus]],"Complet","Incomplet")</f>
        <v>Complet</v>
      </c>
    </row>
    <row r="177" spans="1:19" x14ac:dyDescent="0.25">
      <c r="A177" t="s">
        <v>26</v>
      </c>
      <c r="B177" t="s">
        <v>27</v>
      </c>
      <c r="C177">
        <v>58</v>
      </c>
      <c r="D177">
        <f t="shared" si="5"/>
        <v>63</v>
      </c>
      <c r="E177">
        <v>63</v>
      </c>
      <c r="F177" t="s">
        <v>9</v>
      </c>
      <c r="G177" t="s">
        <v>11</v>
      </c>
      <c r="H177" t="s">
        <v>10</v>
      </c>
      <c r="I177" t="s">
        <v>12</v>
      </c>
      <c r="J177" t="s">
        <v>28</v>
      </c>
      <c r="K177" s="5">
        <v>6.95</v>
      </c>
      <c r="L177" s="5">
        <v>7.2</v>
      </c>
      <c r="M177" s="5">
        <f t="shared" si="4"/>
        <v>4.8</v>
      </c>
      <c r="N177" s="7">
        <v>2017</v>
      </c>
      <c r="O177" s="1">
        <v>2017</v>
      </c>
      <c r="P177" t="s">
        <v>13</v>
      </c>
      <c r="Q177" t="s">
        <v>29</v>
      </c>
      <c r="S177" t="str">
        <f xml:space="preserve"> IF(Tableau1[[#This Row],[Total Tomes]]=Tableau1[[#This Row],[Tomes Parus]],"Complet","Incomplet")</f>
        <v>Complet</v>
      </c>
    </row>
    <row r="178" spans="1:19" x14ac:dyDescent="0.25">
      <c r="A178" t="s">
        <v>26</v>
      </c>
      <c r="B178" t="s">
        <v>27</v>
      </c>
      <c r="C178">
        <v>59</v>
      </c>
      <c r="D178">
        <f t="shared" si="5"/>
        <v>63</v>
      </c>
      <c r="E178">
        <v>63</v>
      </c>
      <c r="F178" t="s">
        <v>9</v>
      </c>
      <c r="G178" t="s">
        <v>11</v>
      </c>
      <c r="H178" t="s">
        <v>10</v>
      </c>
      <c r="I178" t="s">
        <v>12</v>
      </c>
      <c r="J178" t="s">
        <v>28</v>
      </c>
      <c r="K178" s="5">
        <v>6.95</v>
      </c>
      <c r="L178" s="5">
        <v>7.2</v>
      </c>
      <c r="M178" s="5">
        <f t="shared" si="4"/>
        <v>4.8</v>
      </c>
      <c r="N178" s="7">
        <v>2017</v>
      </c>
      <c r="O178" s="1">
        <v>2017</v>
      </c>
      <c r="P178" t="s">
        <v>13</v>
      </c>
      <c r="Q178" t="s">
        <v>29</v>
      </c>
      <c r="S178" t="str">
        <f xml:space="preserve"> IF(Tableau1[[#This Row],[Total Tomes]]=Tableau1[[#This Row],[Tomes Parus]],"Complet","Incomplet")</f>
        <v>Complet</v>
      </c>
    </row>
    <row r="179" spans="1:19" x14ac:dyDescent="0.25">
      <c r="A179" t="s">
        <v>26</v>
      </c>
      <c r="B179" t="s">
        <v>27</v>
      </c>
      <c r="C179">
        <v>60</v>
      </c>
      <c r="D179">
        <f t="shared" si="5"/>
        <v>63</v>
      </c>
      <c r="E179">
        <v>63</v>
      </c>
      <c r="F179" t="s">
        <v>9</v>
      </c>
      <c r="G179" t="s">
        <v>11</v>
      </c>
      <c r="H179" t="s">
        <v>10</v>
      </c>
      <c r="I179" t="s">
        <v>12</v>
      </c>
      <c r="J179" t="s">
        <v>28</v>
      </c>
      <c r="K179" s="5">
        <v>6.95</v>
      </c>
      <c r="L179" s="5">
        <v>7.2</v>
      </c>
      <c r="M179" s="5">
        <f t="shared" si="4"/>
        <v>4.8</v>
      </c>
      <c r="N179" s="7">
        <v>2017</v>
      </c>
      <c r="O179" s="1">
        <v>2017</v>
      </c>
      <c r="P179" t="s">
        <v>13</v>
      </c>
      <c r="Q179" t="s">
        <v>29</v>
      </c>
      <c r="S179" t="str">
        <f xml:space="preserve"> IF(Tableau1[[#This Row],[Total Tomes]]=Tableau1[[#This Row],[Tomes Parus]],"Complet","Incomplet")</f>
        <v>Complet</v>
      </c>
    </row>
    <row r="180" spans="1:19" x14ac:dyDescent="0.25">
      <c r="A180" t="s">
        <v>26</v>
      </c>
      <c r="B180" t="s">
        <v>27</v>
      </c>
      <c r="C180">
        <v>61</v>
      </c>
      <c r="D180">
        <f t="shared" si="5"/>
        <v>63</v>
      </c>
      <c r="E180">
        <v>63</v>
      </c>
      <c r="F180" t="s">
        <v>9</v>
      </c>
      <c r="G180" t="s">
        <v>11</v>
      </c>
      <c r="H180" t="s">
        <v>10</v>
      </c>
      <c r="I180" t="s">
        <v>12</v>
      </c>
      <c r="J180" t="s">
        <v>28</v>
      </c>
      <c r="K180" s="5">
        <v>6.95</v>
      </c>
      <c r="L180" s="5">
        <v>7.2</v>
      </c>
      <c r="M180" s="5">
        <f t="shared" si="4"/>
        <v>4.8</v>
      </c>
      <c r="N180" s="7">
        <v>2018</v>
      </c>
      <c r="O180" s="1">
        <v>2018</v>
      </c>
      <c r="P180" t="s">
        <v>13</v>
      </c>
      <c r="Q180" t="s">
        <v>29</v>
      </c>
      <c r="S180" t="str">
        <f xml:space="preserve"> IF(Tableau1[[#This Row],[Total Tomes]]=Tableau1[[#This Row],[Tomes Parus]],"Complet","Incomplet")</f>
        <v>Complet</v>
      </c>
    </row>
    <row r="181" spans="1:19" x14ac:dyDescent="0.25">
      <c r="A181" t="s">
        <v>26</v>
      </c>
      <c r="B181" t="s">
        <v>27</v>
      </c>
      <c r="C181">
        <v>62</v>
      </c>
      <c r="D181">
        <f t="shared" si="5"/>
        <v>63</v>
      </c>
      <c r="E181">
        <v>63</v>
      </c>
      <c r="F181" t="s">
        <v>9</v>
      </c>
      <c r="G181" t="s">
        <v>11</v>
      </c>
      <c r="H181" t="s">
        <v>10</v>
      </c>
      <c r="I181" t="s">
        <v>12</v>
      </c>
      <c r="J181" t="s">
        <v>28</v>
      </c>
      <c r="K181" s="5">
        <v>6.95</v>
      </c>
      <c r="L181" s="5">
        <v>7.2</v>
      </c>
      <c r="M181" s="5">
        <f t="shared" si="4"/>
        <v>4.8</v>
      </c>
      <c r="N181" s="7">
        <v>2018</v>
      </c>
      <c r="O181" s="1">
        <v>2018</v>
      </c>
      <c r="P181" t="s">
        <v>13</v>
      </c>
      <c r="Q181" t="s">
        <v>29</v>
      </c>
      <c r="S181" t="str">
        <f xml:space="preserve"> IF(Tableau1[[#This Row],[Total Tomes]]=Tableau1[[#This Row],[Tomes Parus]],"Complet","Incomplet")</f>
        <v>Complet</v>
      </c>
    </row>
    <row r="182" spans="1:19" x14ac:dyDescent="0.25">
      <c r="A182" t="s">
        <v>26</v>
      </c>
      <c r="B182" t="s">
        <v>27</v>
      </c>
      <c r="C182">
        <v>63</v>
      </c>
      <c r="D182">
        <f t="shared" si="5"/>
        <v>63</v>
      </c>
      <c r="E182">
        <v>63</v>
      </c>
      <c r="F182" t="s">
        <v>9</v>
      </c>
      <c r="G182" t="s">
        <v>11</v>
      </c>
      <c r="H182" t="s">
        <v>10</v>
      </c>
      <c r="I182" t="s">
        <v>12</v>
      </c>
      <c r="J182" t="s">
        <v>28</v>
      </c>
      <c r="K182" s="5">
        <v>6.95</v>
      </c>
      <c r="L182" s="5">
        <v>7.2</v>
      </c>
      <c r="M182" s="5">
        <f t="shared" si="4"/>
        <v>4.8</v>
      </c>
      <c r="N182" s="7">
        <v>2018</v>
      </c>
      <c r="O182" s="1">
        <v>2018</v>
      </c>
      <c r="P182" t="s">
        <v>13</v>
      </c>
      <c r="Q182" t="s">
        <v>29</v>
      </c>
      <c r="S182" t="str">
        <f xml:space="preserve"> IF(Tableau1[[#This Row],[Total Tomes]]=Tableau1[[#This Row],[Tomes Parus]],"Complet","Incomplet")</f>
        <v>Complet</v>
      </c>
    </row>
    <row r="183" spans="1:19" x14ac:dyDescent="0.25">
      <c r="A183" t="s">
        <v>30</v>
      </c>
      <c r="B183" t="s">
        <v>31</v>
      </c>
      <c r="C183">
        <v>1</v>
      </c>
      <c r="D183">
        <f t="shared" si="5"/>
        <v>25</v>
      </c>
      <c r="E183">
        <v>25</v>
      </c>
      <c r="F183" t="s">
        <v>9</v>
      </c>
      <c r="G183" t="s">
        <v>11</v>
      </c>
      <c r="H183" t="s">
        <v>10</v>
      </c>
      <c r="I183" t="s">
        <v>12</v>
      </c>
      <c r="J183" t="s">
        <v>32</v>
      </c>
      <c r="K183" s="5">
        <v>6.5</v>
      </c>
      <c r="L183" s="5">
        <v>7.2</v>
      </c>
      <c r="M183" s="5">
        <f t="shared" si="4"/>
        <v>4.8</v>
      </c>
      <c r="N183" s="7">
        <v>2009</v>
      </c>
      <c r="O183" s="1">
        <v>2009</v>
      </c>
      <c r="P183" t="s">
        <v>13</v>
      </c>
      <c r="Q183" t="s">
        <v>33</v>
      </c>
      <c r="S183" t="str">
        <f xml:space="preserve"> IF(Tableau1[[#This Row],[Total Tomes]]=Tableau1[[#This Row],[Tomes Parus]],"Complet","Incomplet")</f>
        <v>Complet</v>
      </c>
    </row>
    <row r="184" spans="1:19" x14ac:dyDescent="0.25">
      <c r="A184" t="s">
        <v>30</v>
      </c>
      <c r="B184" t="s">
        <v>31</v>
      </c>
      <c r="C184">
        <v>2</v>
      </c>
      <c r="D184">
        <f t="shared" si="5"/>
        <v>25</v>
      </c>
      <c r="E184">
        <v>25</v>
      </c>
      <c r="F184" t="s">
        <v>9</v>
      </c>
      <c r="G184" t="s">
        <v>11</v>
      </c>
      <c r="H184" t="s">
        <v>10</v>
      </c>
      <c r="I184" t="s">
        <v>12</v>
      </c>
      <c r="J184" t="s">
        <v>32</v>
      </c>
      <c r="K184" s="5">
        <v>6.5</v>
      </c>
      <c r="L184" s="5">
        <v>7.2</v>
      </c>
      <c r="M184" s="5">
        <f t="shared" ref="M184:M247" si="6">2/3*L184</f>
        <v>4.8</v>
      </c>
      <c r="N184" s="7">
        <v>2009</v>
      </c>
      <c r="O184" s="1">
        <v>2009</v>
      </c>
      <c r="P184" t="s">
        <v>13</v>
      </c>
      <c r="Q184" t="s">
        <v>33</v>
      </c>
      <c r="S184" t="str">
        <f xml:space="preserve"> IF(Tableau1[[#This Row],[Total Tomes]]=Tableau1[[#This Row],[Tomes Parus]],"Complet","Incomplet")</f>
        <v>Complet</v>
      </c>
    </row>
    <row r="185" spans="1:19" x14ac:dyDescent="0.25">
      <c r="A185" t="s">
        <v>30</v>
      </c>
      <c r="B185" t="s">
        <v>31</v>
      </c>
      <c r="C185">
        <v>3</v>
      </c>
      <c r="D185">
        <f t="shared" si="5"/>
        <v>25</v>
      </c>
      <c r="E185">
        <v>25</v>
      </c>
      <c r="F185" t="s">
        <v>9</v>
      </c>
      <c r="G185" t="s">
        <v>11</v>
      </c>
      <c r="H185" t="s">
        <v>10</v>
      </c>
      <c r="I185" t="s">
        <v>12</v>
      </c>
      <c r="J185" t="s">
        <v>32</v>
      </c>
      <c r="K185" s="5">
        <v>6.5</v>
      </c>
      <c r="L185" s="5">
        <v>7.2</v>
      </c>
      <c r="M185" s="5">
        <f t="shared" si="6"/>
        <v>4.8</v>
      </c>
      <c r="N185" s="7">
        <v>2009</v>
      </c>
      <c r="O185" s="1">
        <v>2009</v>
      </c>
      <c r="P185" t="s">
        <v>13</v>
      </c>
      <c r="Q185" t="s">
        <v>33</v>
      </c>
      <c r="S185" t="str">
        <f xml:space="preserve"> IF(Tableau1[[#This Row],[Total Tomes]]=Tableau1[[#This Row],[Tomes Parus]],"Complet","Incomplet")</f>
        <v>Complet</v>
      </c>
    </row>
    <row r="186" spans="1:19" x14ac:dyDescent="0.25">
      <c r="A186" t="s">
        <v>30</v>
      </c>
      <c r="B186" t="s">
        <v>31</v>
      </c>
      <c r="C186">
        <v>4</v>
      </c>
      <c r="D186">
        <f t="shared" si="5"/>
        <v>25</v>
      </c>
      <c r="E186">
        <v>25</v>
      </c>
      <c r="F186" t="s">
        <v>9</v>
      </c>
      <c r="G186" t="s">
        <v>11</v>
      </c>
      <c r="H186" t="s">
        <v>10</v>
      </c>
      <c r="I186" t="s">
        <v>12</v>
      </c>
      <c r="J186" t="s">
        <v>32</v>
      </c>
      <c r="K186" s="5">
        <v>6.5</v>
      </c>
      <c r="L186" s="5">
        <v>7.2</v>
      </c>
      <c r="M186" s="5">
        <f t="shared" si="6"/>
        <v>4.8</v>
      </c>
      <c r="N186" s="7">
        <v>2009</v>
      </c>
      <c r="O186" s="1">
        <v>2009</v>
      </c>
      <c r="P186" t="s">
        <v>13</v>
      </c>
      <c r="Q186" t="s">
        <v>33</v>
      </c>
      <c r="S186" t="str">
        <f xml:space="preserve"> IF(Tableau1[[#This Row],[Total Tomes]]=Tableau1[[#This Row],[Tomes Parus]],"Complet","Incomplet")</f>
        <v>Complet</v>
      </c>
    </row>
    <row r="187" spans="1:19" x14ac:dyDescent="0.25">
      <c r="A187" t="s">
        <v>30</v>
      </c>
      <c r="B187" t="s">
        <v>31</v>
      </c>
      <c r="C187">
        <v>5</v>
      </c>
      <c r="D187">
        <f t="shared" si="5"/>
        <v>25</v>
      </c>
      <c r="E187">
        <v>25</v>
      </c>
      <c r="F187" t="s">
        <v>9</v>
      </c>
      <c r="G187" t="s">
        <v>11</v>
      </c>
      <c r="H187" t="s">
        <v>10</v>
      </c>
      <c r="I187" t="s">
        <v>12</v>
      </c>
      <c r="J187" t="s">
        <v>32</v>
      </c>
      <c r="K187" s="5">
        <v>6.5</v>
      </c>
      <c r="L187" s="5">
        <v>7.2</v>
      </c>
      <c r="M187" s="5">
        <f t="shared" si="6"/>
        <v>4.8</v>
      </c>
      <c r="N187" s="7">
        <v>2009</v>
      </c>
      <c r="O187" s="1">
        <v>2009</v>
      </c>
      <c r="P187" t="s">
        <v>13</v>
      </c>
      <c r="Q187" t="s">
        <v>33</v>
      </c>
      <c r="S187" t="str">
        <f xml:space="preserve"> IF(Tableau1[[#This Row],[Total Tomes]]=Tableau1[[#This Row],[Tomes Parus]],"Complet","Incomplet")</f>
        <v>Complet</v>
      </c>
    </row>
    <row r="188" spans="1:19" x14ac:dyDescent="0.25">
      <c r="A188" t="s">
        <v>30</v>
      </c>
      <c r="B188" t="s">
        <v>31</v>
      </c>
      <c r="C188">
        <v>6</v>
      </c>
      <c r="D188">
        <f t="shared" si="5"/>
        <v>25</v>
      </c>
      <c r="E188">
        <v>25</v>
      </c>
      <c r="F188" t="s">
        <v>9</v>
      </c>
      <c r="G188" t="s">
        <v>11</v>
      </c>
      <c r="H188" t="s">
        <v>10</v>
      </c>
      <c r="I188" t="s">
        <v>12</v>
      </c>
      <c r="J188" t="s">
        <v>32</v>
      </c>
      <c r="K188" s="5">
        <v>6.5</v>
      </c>
      <c r="L188" s="5">
        <v>7.2</v>
      </c>
      <c r="M188" s="5">
        <f t="shared" si="6"/>
        <v>4.8</v>
      </c>
      <c r="N188" s="7">
        <v>2009</v>
      </c>
      <c r="O188" s="1">
        <v>2009</v>
      </c>
      <c r="P188" t="s">
        <v>13</v>
      </c>
      <c r="Q188" t="s">
        <v>33</v>
      </c>
      <c r="S188" t="str">
        <f xml:space="preserve"> IF(Tableau1[[#This Row],[Total Tomes]]=Tableau1[[#This Row],[Tomes Parus]],"Complet","Incomplet")</f>
        <v>Complet</v>
      </c>
    </row>
    <row r="189" spans="1:19" x14ac:dyDescent="0.25">
      <c r="A189" t="s">
        <v>30</v>
      </c>
      <c r="B189" t="s">
        <v>31</v>
      </c>
      <c r="C189">
        <v>7</v>
      </c>
      <c r="D189">
        <f t="shared" si="5"/>
        <v>25</v>
      </c>
      <c r="E189">
        <v>25</v>
      </c>
      <c r="F189" t="s">
        <v>9</v>
      </c>
      <c r="G189" t="s">
        <v>11</v>
      </c>
      <c r="H189" t="s">
        <v>10</v>
      </c>
      <c r="I189" t="s">
        <v>12</v>
      </c>
      <c r="J189" t="s">
        <v>32</v>
      </c>
      <c r="K189" s="5">
        <v>6.5</v>
      </c>
      <c r="L189" s="5">
        <v>7.2</v>
      </c>
      <c r="M189" s="5">
        <f t="shared" si="6"/>
        <v>4.8</v>
      </c>
      <c r="N189" s="7">
        <v>2010</v>
      </c>
      <c r="O189" s="1">
        <v>2010</v>
      </c>
      <c r="P189" t="s">
        <v>13</v>
      </c>
      <c r="Q189" t="s">
        <v>33</v>
      </c>
      <c r="S189" t="str">
        <f xml:space="preserve"> IF(Tableau1[[#This Row],[Total Tomes]]=Tableau1[[#This Row],[Tomes Parus]],"Complet","Incomplet")</f>
        <v>Complet</v>
      </c>
    </row>
    <row r="190" spans="1:19" x14ac:dyDescent="0.25">
      <c r="A190" t="s">
        <v>30</v>
      </c>
      <c r="B190" t="s">
        <v>31</v>
      </c>
      <c r="C190">
        <v>8</v>
      </c>
      <c r="D190">
        <f t="shared" si="5"/>
        <v>25</v>
      </c>
      <c r="E190">
        <v>25</v>
      </c>
      <c r="F190" t="s">
        <v>9</v>
      </c>
      <c r="G190" t="s">
        <v>11</v>
      </c>
      <c r="H190" t="s">
        <v>10</v>
      </c>
      <c r="I190" t="s">
        <v>12</v>
      </c>
      <c r="J190" t="s">
        <v>32</v>
      </c>
      <c r="K190" s="5">
        <v>6.5</v>
      </c>
      <c r="L190" s="5">
        <v>7.2</v>
      </c>
      <c r="M190" s="5">
        <f t="shared" si="6"/>
        <v>4.8</v>
      </c>
      <c r="N190" s="7">
        <v>2010</v>
      </c>
      <c r="O190" s="1">
        <v>2010</v>
      </c>
      <c r="P190" t="s">
        <v>13</v>
      </c>
      <c r="Q190" t="s">
        <v>33</v>
      </c>
      <c r="S190" t="str">
        <f xml:space="preserve"> IF(Tableau1[[#This Row],[Total Tomes]]=Tableau1[[#This Row],[Tomes Parus]],"Complet","Incomplet")</f>
        <v>Complet</v>
      </c>
    </row>
    <row r="191" spans="1:19" x14ac:dyDescent="0.25">
      <c r="A191" t="s">
        <v>30</v>
      </c>
      <c r="B191" t="s">
        <v>31</v>
      </c>
      <c r="C191">
        <v>9</v>
      </c>
      <c r="D191">
        <f t="shared" si="5"/>
        <v>25</v>
      </c>
      <c r="E191">
        <v>25</v>
      </c>
      <c r="F191" t="s">
        <v>9</v>
      </c>
      <c r="G191" t="s">
        <v>11</v>
      </c>
      <c r="H191" t="s">
        <v>10</v>
      </c>
      <c r="I191" t="s">
        <v>12</v>
      </c>
      <c r="J191" t="s">
        <v>32</v>
      </c>
      <c r="K191" s="5">
        <v>6.5</v>
      </c>
      <c r="L191" s="5">
        <v>7.2</v>
      </c>
      <c r="M191" s="5">
        <f t="shared" si="6"/>
        <v>4.8</v>
      </c>
      <c r="N191" s="7">
        <v>2010</v>
      </c>
      <c r="O191" s="1">
        <v>2010</v>
      </c>
      <c r="P191" t="s">
        <v>13</v>
      </c>
      <c r="Q191" t="s">
        <v>33</v>
      </c>
      <c r="S191" t="str">
        <f xml:space="preserve"> IF(Tableau1[[#This Row],[Total Tomes]]=Tableau1[[#This Row],[Tomes Parus]],"Complet","Incomplet")</f>
        <v>Complet</v>
      </c>
    </row>
    <row r="192" spans="1:19" x14ac:dyDescent="0.25">
      <c r="A192" t="s">
        <v>30</v>
      </c>
      <c r="B192" t="s">
        <v>31</v>
      </c>
      <c r="C192">
        <v>10</v>
      </c>
      <c r="D192">
        <f t="shared" si="5"/>
        <v>25</v>
      </c>
      <c r="E192">
        <v>25</v>
      </c>
      <c r="F192" t="s">
        <v>9</v>
      </c>
      <c r="G192" t="s">
        <v>11</v>
      </c>
      <c r="H192" t="s">
        <v>10</v>
      </c>
      <c r="I192" t="s">
        <v>12</v>
      </c>
      <c r="J192" t="s">
        <v>32</v>
      </c>
      <c r="K192" s="5">
        <v>6.5</v>
      </c>
      <c r="L192" s="5">
        <v>7.2</v>
      </c>
      <c r="M192" s="5">
        <f t="shared" si="6"/>
        <v>4.8</v>
      </c>
      <c r="N192" s="7">
        <v>2010</v>
      </c>
      <c r="O192" s="1">
        <v>2010</v>
      </c>
      <c r="P192" t="s">
        <v>13</v>
      </c>
      <c r="Q192" t="s">
        <v>33</v>
      </c>
      <c r="S192" t="str">
        <f xml:space="preserve"> IF(Tableau1[[#This Row],[Total Tomes]]=Tableau1[[#This Row],[Tomes Parus]],"Complet","Incomplet")</f>
        <v>Complet</v>
      </c>
    </row>
    <row r="193" spans="1:19" x14ac:dyDescent="0.25">
      <c r="A193" t="s">
        <v>30</v>
      </c>
      <c r="B193" t="s">
        <v>31</v>
      </c>
      <c r="C193">
        <v>11</v>
      </c>
      <c r="D193">
        <f t="shared" si="5"/>
        <v>25</v>
      </c>
      <c r="E193">
        <v>25</v>
      </c>
      <c r="F193" t="s">
        <v>9</v>
      </c>
      <c r="G193" t="s">
        <v>11</v>
      </c>
      <c r="H193" t="s">
        <v>10</v>
      </c>
      <c r="I193" t="s">
        <v>12</v>
      </c>
      <c r="J193" t="s">
        <v>32</v>
      </c>
      <c r="K193" s="5">
        <v>6.5</v>
      </c>
      <c r="L193" s="5">
        <v>7.2</v>
      </c>
      <c r="M193" s="5">
        <f t="shared" si="6"/>
        <v>4.8</v>
      </c>
      <c r="N193" s="7">
        <v>2010</v>
      </c>
      <c r="O193" s="1">
        <v>2010</v>
      </c>
      <c r="P193" t="s">
        <v>13</v>
      </c>
      <c r="Q193" t="s">
        <v>33</v>
      </c>
      <c r="S193" t="str">
        <f xml:space="preserve"> IF(Tableau1[[#This Row],[Total Tomes]]=Tableau1[[#This Row],[Tomes Parus]],"Complet","Incomplet")</f>
        <v>Complet</v>
      </c>
    </row>
    <row r="194" spans="1:19" x14ac:dyDescent="0.25">
      <c r="A194" t="s">
        <v>30</v>
      </c>
      <c r="B194" t="s">
        <v>31</v>
      </c>
      <c r="C194">
        <v>12</v>
      </c>
      <c r="D194">
        <f t="shared" ref="D194:D257" si="7">COUNTIFS(A:A,A194)</f>
        <v>25</v>
      </c>
      <c r="E194">
        <v>25</v>
      </c>
      <c r="F194" t="s">
        <v>9</v>
      </c>
      <c r="G194" t="s">
        <v>11</v>
      </c>
      <c r="H194" t="s">
        <v>10</v>
      </c>
      <c r="I194" t="s">
        <v>12</v>
      </c>
      <c r="J194" t="s">
        <v>32</v>
      </c>
      <c r="K194" s="5">
        <v>6.5</v>
      </c>
      <c r="L194" s="5">
        <v>7.2</v>
      </c>
      <c r="M194" s="5">
        <f t="shared" si="6"/>
        <v>4.8</v>
      </c>
      <c r="N194" s="7">
        <v>2010</v>
      </c>
      <c r="O194" s="1">
        <v>2010</v>
      </c>
      <c r="P194" t="s">
        <v>13</v>
      </c>
      <c r="Q194" t="s">
        <v>33</v>
      </c>
      <c r="S194" t="str">
        <f xml:space="preserve"> IF(Tableau1[[#This Row],[Total Tomes]]=Tableau1[[#This Row],[Tomes Parus]],"Complet","Incomplet")</f>
        <v>Complet</v>
      </c>
    </row>
    <row r="195" spans="1:19" x14ac:dyDescent="0.25">
      <c r="A195" t="s">
        <v>30</v>
      </c>
      <c r="B195" t="s">
        <v>31</v>
      </c>
      <c r="C195">
        <v>13</v>
      </c>
      <c r="D195">
        <f t="shared" si="7"/>
        <v>25</v>
      </c>
      <c r="E195">
        <v>25</v>
      </c>
      <c r="F195" t="s">
        <v>9</v>
      </c>
      <c r="G195" t="s">
        <v>11</v>
      </c>
      <c r="H195" t="s">
        <v>10</v>
      </c>
      <c r="I195" t="s">
        <v>12</v>
      </c>
      <c r="J195" t="s">
        <v>32</v>
      </c>
      <c r="K195" s="5">
        <v>6.5</v>
      </c>
      <c r="L195" s="5">
        <v>7.2</v>
      </c>
      <c r="M195" s="5">
        <f t="shared" si="6"/>
        <v>4.8</v>
      </c>
      <c r="N195" s="7">
        <v>2011</v>
      </c>
      <c r="O195" s="1">
        <v>2011</v>
      </c>
      <c r="P195" t="s">
        <v>13</v>
      </c>
      <c r="Q195" t="s">
        <v>33</v>
      </c>
      <c r="S195" t="str">
        <f xml:space="preserve"> IF(Tableau1[[#This Row],[Total Tomes]]=Tableau1[[#This Row],[Tomes Parus]],"Complet","Incomplet")</f>
        <v>Complet</v>
      </c>
    </row>
    <row r="196" spans="1:19" x14ac:dyDescent="0.25">
      <c r="A196" t="s">
        <v>30</v>
      </c>
      <c r="B196" t="s">
        <v>31</v>
      </c>
      <c r="C196">
        <v>14</v>
      </c>
      <c r="D196">
        <f t="shared" si="7"/>
        <v>25</v>
      </c>
      <c r="E196">
        <v>25</v>
      </c>
      <c r="F196" t="s">
        <v>9</v>
      </c>
      <c r="G196" t="s">
        <v>11</v>
      </c>
      <c r="H196" t="s">
        <v>10</v>
      </c>
      <c r="I196" t="s">
        <v>12</v>
      </c>
      <c r="J196" t="s">
        <v>32</v>
      </c>
      <c r="K196" s="5">
        <v>6.5</v>
      </c>
      <c r="L196" s="5">
        <v>7.2</v>
      </c>
      <c r="M196" s="5">
        <f t="shared" si="6"/>
        <v>4.8</v>
      </c>
      <c r="N196" s="7">
        <v>2011</v>
      </c>
      <c r="O196" s="1">
        <v>2011</v>
      </c>
      <c r="P196" t="s">
        <v>13</v>
      </c>
      <c r="Q196" t="s">
        <v>33</v>
      </c>
      <c r="S196" t="str">
        <f xml:space="preserve"> IF(Tableau1[[#This Row],[Total Tomes]]=Tableau1[[#This Row],[Tomes Parus]],"Complet","Incomplet")</f>
        <v>Complet</v>
      </c>
    </row>
    <row r="197" spans="1:19" x14ac:dyDescent="0.25">
      <c r="A197" t="s">
        <v>30</v>
      </c>
      <c r="B197" t="s">
        <v>31</v>
      </c>
      <c r="C197">
        <v>15</v>
      </c>
      <c r="D197">
        <f t="shared" si="7"/>
        <v>25</v>
      </c>
      <c r="E197">
        <v>25</v>
      </c>
      <c r="F197" t="s">
        <v>9</v>
      </c>
      <c r="G197" t="s">
        <v>11</v>
      </c>
      <c r="H197" t="s">
        <v>10</v>
      </c>
      <c r="I197" t="s">
        <v>12</v>
      </c>
      <c r="J197" t="s">
        <v>32</v>
      </c>
      <c r="K197" s="5">
        <v>6.5</v>
      </c>
      <c r="L197" s="5">
        <v>7.2</v>
      </c>
      <c r="M197" s="5">
        <f t="shared" si="6"/>
        <v>4.8</v>
      </c>
      <c r="N197" s="7">
        <v>2011</v>
      </c>
      <c r="O197" s="1">
        <v>2011</v>
      </c>
      <c r="P197" t="s">
        <v>13</v>
      </c>
      <c r="Q197" t="s">
        <v>33</v>
      </c>
      <c r="S197" t="str">
        <f xml:space="preserve"> IF(Tableau1[[#This Row],[Total Tomes]]=Tableau1[[#This Row],[Tomes Parus]],"Complet","Incomplet")</f>
        <v>Complet</v>
      </c>
    </row>
    <row r="198" spans="1:19" x14ac:dyDescent="0.25">
      <c r="A198" t="s">
        <v>30</v>
      </c>
      <c r="B198" t="s">
        <v>31</v>
      </c>
      <c r="C198">
        <v>16</v>
      </c>
      <c r="D198">
        <f t="shared" si="7"/>
        <v>25</v>
      </c>
      <c r="E198">
        <v>25</v>
      </c>
      <c r="F198" t="s">
        <v>9</v>
      </c>
      <c r="G198" t="s">
        <v>11</v>
      </c>
      <c r="H198" t="s">
        <v>10</v>
      </c>
      <c r="I198" t="s">
        <v>12</v>
      </c>
      <c r="J198" t="s">
        <v>32</v>
      </c>
      <c r="K198" s="5">
        <v>6.5</v>
      </c>
      <c r="L198" s="5">
        <v>7.2</v>
      </c>
      <c r="M198" s="5">
        <f t="shared" si="6"/>
        <v>4.8</v>
      </c>
      <c r="N198" s="7">
        <v>2011</v>
      </c>
      <c r="O198" s="1">
        <v>2011</v>
      </c>
      <c r="P198" t="s">
        <v>13</v>
      </c>
      <c r="Q198" t="s">
        <v>33</v>
      </c>
      <c r="S198" t="str">
        <f xml:space="preserve"> IF(Tableau1[[#This Row],[Total Tomes]]=Tableau1[[#This Row],[Tomes Parus]],"Complet","Incomplet")</f>
        <v>Complet</v>
      </c>
    </row>
    <row r="199" spans="1:19" x14ac:dyDescent="0.25">
      <c r="A199" t="s">
        <v>30</v>
      </c>
      <c r="B199" t="s">
        <v>31</v>
      </c>
      <c r="C199">
        <v>17</v>
      </c>
      <c r="D199">
        <f t="shared" si="7"/>
        <v>25</v>
      </c>
      <c r="E199">
        <v>25</v>
      </c>
      <c r="F199" t="s">
        <v>9</v>
      </c>
      <c r="G199" t="s">
        <v>11</v>
      </c>
      <c r="H199" t="s">
        <v>10</v>
      </c>
      <c r="I199" t="s">
        <v>12</v>
      </c>
      <c r="J199" t="s">
        <v>32</v>
      </c>
      <c r="K199" s="5">
        <v>6.5</v>
      </c>
      <c r="L199" s="5">
        <v>7.2</v>
      </c>
      <c r="M199" s="5">
        <f t="shared" si="6"/>
        <v>4.8</v>
      </c>
      <c r="N199" s="7">
        <v>2011</v>
      </c>
      <c r="O199" s="1">
        <v>2011</v>
      </c>
      <c r="P199" t="s">
        <v>13</v>
      </c>
      <c r="Q199" t="s">
        <v>33</v>
      </c>
      <c r="S199" t="str">
        <f xml:space="preserve"> IF(Tableau1[[#This Row],[Total Tomes]]=Tableau1[[#This Row],[Tomes Parus]],"Complet","Incomplet")</f>
        <v>Complet</v>
      </c>
    </row>
    <row r="200" spans="1:19" x14ac:dyDescent="0.25">
      <c r="A200" t="s">
        <v>30</v>
      </c>
      <c r="B200" t="s">
        <v>31</v>
      </c>
      <c r="C200">
        <v>18</v>
      </c>
      <c r="D200">
        <f t="shared" si="7"/>
        <v>25</v>
      </c>
      <c r="E200">
        <v>25</v>
      </c>
      <c r="F200" t="s">
        <v>9</v>
      </c>
      <c r="G200" t="s">
        <v>11</v>
      </c>
      <c r="H200" t="s">
        <v>10</v>
      </c>
      <c r="I200" t="s">
        <v>12</v>
      </c>
      <c r="J200" t="s">
        <v>32</v>
      </c>
      <c r="K200" s="5">
        <v>6.5</v>
      </c>
      <c r="L200" s="5">
        <v>7.2</v>
      </c>
      <c r="M200" s="5">
        <f t="shared" si="6"/>
        <v>4.8</v>
      </c>
      <c r="N200" s="7">
        <v>2011</v>
      </c>
      <c r="O200" s="1">
        <v>2011</v>
      </c>
      <c r="P200" t="s">
        <v>13</v>
      </c>
      <c r="Q200" t="s">
        <v>33</v>
      </c>
      <c r="S200" t="str">
        <f xml:space="preserve"> IF(Tableau1[[#This Row],[Total Tomes]]=Tableau1[[#This Row],[Tomes Parus]],"Complet","Incomplet")</f>
        <v>Complet</v>
      </c>
    </row>
    <row r="201" spans="1:19" x14ac:dyDescent="0.25">
      <c r="A201" t="s">
        <v>30</v>
      </c>
      <c r="B201" t="s">
        <v>31</v>
      </c>
      <c r="C201">
        <v>19</v>
      </c>
      <c r="D201">
        <f t="shared" si="7"/>
        <v>25</v>
      </c>
      <c r="E201">
        <v>25</v>
      </c>
      <c r="F201" t="s">
        <v>9</v>
      </c>
      <c r="G201" t="s">
        <v>11</v>
      </c>
      <c r="H201" t="s">
        <v>10</v>
      </c>
      <c r="I201" t="s">
        <v>12</v>
      </c>
      <c r="J201" t="s">
        <v>32</v>
      </c>
      <c r="K201" s="5">
        <v>6.6</v>
      </c>
      <c r="L201" s="5">
        <v>7.2</v>
      </c>
      <c r="M201" s="5">
        <f t="shared" si="6"/>
        <v>4.8</v>
      </c>
      <c r="N201" s="7">
        <v>2012</v>
      </c>
      <c r="O201" s="1">
        <v>2012</v>
      </c>
      <c r="P201" t="s">
        <v>13</v>
      </c>
      <c r="Q201" t="s">
        <v>33</v>
      </c>
      <c r="S201" t="str">
        <f xml:space="preserve"> IF(Tableau1[[#This Row],[Total Tomes]]=Tableau1[[#This Row],[Tomes Parus]],"Complet","Incomplet")</f>
        <v>Complet</v>
      </c>
    </row>
    <row r="202" spans="1:19" x14ac:dyDescent="0.25">
      <c r="A202" t="s">
        <v>30</v>
      </c>
      <c r="B202" t="s">
        <v>31</v>
      </c>
      <c r="C202">
        <v>20</v>
      </c>
      <c r="D202">
        <f t="shared" si="7"/>
        <v>25</v>
      </c>
      <c r="E202">
        <v>25</v>
      </c>
      <c r="F202" t="s">
        <v>9</v>
      </c>
      <c r="G202" t="s">
        <v>11</v>
      </c>
      <c r="H202" t="s">
        <v>10</v>
      </c>
      <c r="I202" t="s">
        <v>12</v>
      </c>
      <c r="J202" t="s">
        <v>32</v>
      </c>
      <c r="K202" s="5">
        <v>6.6</v>
      </c>
      <c r="L202" s="5">
        <v>7.2</v>
      </c>
      <c r="M202" s="5">
        <f t="shared" si="6"/>
        <v>4.8</v>
      </c>
      <c r="N202" s="7">
        <v>2012</v>
      </c>
      <c r="O202" s="1">
        <v>2012</v>
      </c>
      <c r="P202" t="s">
        <v>13</v>
      </c>
      <c r="Q202" t="s">
        <v>33</v>
      </c>
      <c r="S202" t="str">
        <f xml:space="preserve"> IF(Tableau1[[#This Row],[Total Tomes]]=Tableau1[[#This Row],[Tomes Parus]],"Complet","Incomplet")</f>
        <v>Complet</v>
      </c>
    </row>
    <row r="203" spans="1:19" x14ac:dyDescent="0.25">
      <c r="A203" t="s">
        <v>30</v>
      </c>
      <c r="B203" t="s">
        <v>31</v>
      </c>
      <c r="C203">
        <v>21</v>
      </c>
      <c r="D203">
        <f t="shared" si="7"/>
        <v>25</v>
      </c>
      <c r="E203">
        <v>25</v>
      </c>
      <c r="F203" t="s">
        <v>9</v>
      </c>
      <c r="G203" t="s">
        <v>11</v>
      </c>
      <c r="H203" t="s">
        <v>10</v>
      </c>
      <c r="I203" t="s">
        <v>12</v>
      </c>
      <c r="J203" t="s">
        <v>32</v>
      </c>
      <c r="K203" s="5">
        <v>6.6</v>
      </c>
      <c r="L203" s="5">
        <v>7.2</v>
      </c>
      <c r="M203" s="5">
        <f t="shared" si="6"/>
        <v>4.8</v>
      </c>
      <c r="N203" s="7">
        <v>2012</v>
      </c>
      <c r="O203" s="1">
        <v>2012</v>
      </c>
      <c r="P203" t="s">
        <v>13</v>
      </c>
      <c r="Q203" t="s">
        <v>33</v>
      </c>
      <c r="S203" t="str">
        <f xml:space="preserve"> IF(Tableau1[[#This Row],[Total Tomes]]=Tableau1[[#This Row],[Tomes Parus]],"Complet","Incomplet")</f>
        <v>Complet</v>
      </c>
    </row>
    <row r="204" spans="1:19" x14ac:dyDescent="0.25">
      <c r="A204" t="s">
        <v>30</v>
      </c>
      <c r="B204" t="s">
        <v>31</v>
      </c>
      <c r="C204">
        <v>22</v>
      </c>
      <c r="D204">
        <f t="shared" si="7"/>
        <v>25</v>
      </c>
      <c r="E204">
        <v>25</v>
      </c>
      <c r="F204" t="s">
        <v>9</v>
      </c>
      <c r="G204" t="s">
        <v>11</v>
      </c>
      <c r="H204" t="s">
        <v>10</v>
      </c>
      <c r="I204" t="s">
        <v>12</v>
      </c>
      <c r="J204" t="s">
        <v>32</v>
      </c>
      <c r="K204" s="5">
        <v>6.6</v>
      </c>
      <c r="L204" s="5">
        <v>7.2</v>
      </c>
      <c r="M204" s="5">
        <f t="shared" si="6"/>
        <v>4.8</v>
      </c>
      <c r="N204" s="7">
        <v>2013</v>
      </c>
      <c r="O204" s="1">
        <v>2013</v>
      </c>
      <c r="P204" t="s">
        <v>13</v>
      </c>
      <c r="Q204" t="s">
        <v>33</v>
      </c>
      <c r="S204" t="str">
        <f xml:space="preserve"> IF(Tableau1[[#This Row],[Total Tomes]]=Tableau1[[#This Row],[Tomes Parus]],"Complet","Incomplet")</f>
        <v>Complet</v>
      </c>
    </row>
    <row r="205" spans="1:19" x14ac:dyDescent="0.25">
      <c r="A205" t="s">
        <v>30</v>
      </c>
      <c r="B205" t="s">
        <v>31</v>
      </c>
      <c r="C205">
        <v>23</v>
      </c>
      <c r="D205">
        <f t="shared" si="7"/>
        <v>25</v>
      </c>
      <c r="E205">
        <v>25</v>
      </c>
      <c r="F205" t="s">
        <v>9</v>
      </c>
      <c r="G205" t="s">
        <v>11</v>
      </c>
      <c r="H205" t="s">
        <v>10</v>
      </c>
      <c r="I205" t="s">
        <v>12</v>
      </c>
      <c r="J205" t="s">
        <v>32</v>
      </c>
      <c r="K205" s="5">
        <v>6.6</v>
      </c>
      <c r="L205" s="5">
        <v>7.2</v>
      </c>
      <c r="M205" s="5">
        <f t="shared" si="6"/>
        <v>4.8</v>
      </c>
      <c r="N205" s="7">
        <v>2013</v>
      </c>
      <c r="O205" s="1">
        <v>2013</v>
      </c>
      <c r="P205" t="s">
        <v>13</v>
      </c>
      <c r="Q205" t="s">
        <v>33</v>
      </c>
      <c r="S205" t="str">
        <f xml:space="preserve"> IF(Tableau1[[#This Row],[Total Tomes]]=Tableau1[[#This Row],[Tomes Parus]],"Complet","Incomplet")</f>
        <v>Complet</v>
      </c>
    </row>
    <row r="206" spans="1:19" x14ac:dyDescent="0.25">
      <c r="A206" t="s">
        <v>30</v>
      </c>
      <c r="B206" t="s">
        <v>31</v>
      </c>
      <c r="C206">
        <v>24</v>
      </c>
      <c r="D206">
        <f t="shared" si="7"/>
        <v>25</v>
      </c>
      <c r="E206">
        <v>25</v>
      </c>
      <c r="F206" t="s">
        <v>9</v>
      </c>
      <c r="G206" t="s">
        <v>11</v>
      </c>
      <c r="H206" t="s">
        <v>10</v>
      </c>
      <c r="I206" t="s">
        <v>12</v>
      </c>
      <c r="J206" t="s">
        <v>32</v>
      </c>
      <c r="K206" s="5">
        <v>6.6</v>
      </c>
      <c r="L206" s="5">
        <v>7.2</v>
      </c>
      <c r="M206" s="5">
        <f t="shared" si="6"/>
        <v>4.8</v>
      </c>
      <c r="N206" s="7">
        <v>2013</v>
      </c>
      <c r="O206" s="1">
        <v>2013</v>
      </c>
      <c r="P206" t="s">
        <v>13</v>
      </c>
      <c r="Q206" t="s">
        <v>33</v>
      </c>
      <c r="S206" t="str">
        <f xml:space="preserve"> IF(Tableau1[[#This Row],[Total Tomes]]=Tableau1[[#This Row],[Tomes Parus]],"Complet","Incomplet")</f>
        <v>Complet</v>
      </c>
    </row>
    <row r="207" spans="1:19" x14ac:dyDescent="0.25">
      <c r="A207" t="s">
        <v>30</v>
      </c>
      <c r="B207" t="s">
        <v>31</v>
      </c>
      <c r="C207">
        <v>25</v>
      </c>
      <c r="D207">
        <f t="shared" si="7"/>
        <v>25</v>
      </c>
      <c r="E207">
        <v>25</v>
      </c>
      <c r="F207" t="s">
        <v>9</v>
      </c>
      <c r="G207" t="s">
        <v>11</v>
      </c>
      <c r="H207" t="s">
        <v>10</v>
      </c>
      <c r="I207" t="s">
        <v>12</v>
      </c>
      <c r="J207" t="s">
        <v>32</v>
      </c>
      <c r="K207" s="5">
        <v>6.6</v>
      </c>
      <c r="L207" s="5">
        <v>7.2</v>
      </c>
      <c r="M207" s="5">
        <f t="shared" si="6"/>
        <v>4.8</v>
      </c>
      <c r="N207" s="7">
        <v>2014</v>
      </c>
      <c r="O207" s="1">
        <v>2014</v>
      </c>
      <c r="P207" t="s">
        <v>13</v>
      </c>
      <c r="Q207" t="s">
        <v>33</v>
      </c>
      <c r="S207" t="str">
        <f xml:space="preserve"> IF(Tableau1[[#This Row],[Total Tomes]]=Tableau1[[#This Row],[Tomes Parus]],"Complet","Incomplet")</f>
        <v>Complet</v>
      </c>
    </row>
    <row r="208" spans="1:19" x14ac:dyDescent="0.25">
      <c r="A208" t="s">
        <v>34</v>
      </c>
      <c r="B208" t="s">
        <v>35</v>
      </c>
      <c r="C208">
        <v>1</v>
      </c>
      <c r="D208">
        <f t="shared" si="7"/>
        <v>34</v>
      </c>
      <c r="E208">
        <v>34</v>
      </c>
      <c r="F208" t="s">
        <v>9</v>
      </c>
      <c r="G208" t="s">
        <v>11</v>
      </c>
      <c r="H208" t="s">
        <v>10</v>
      </c>
      <c r="I208" t="s">
        <v>38</v>
      </c>
      <c r="J208" t="s">
        <v>37</v>
      </c>
      <c r="K208" s="5">
        <v>3.99</v>
      </c>
      <c r="L208" s="5">
        <v>3.99</v>
      </c>
      <c r="M208" s="5">
        <f t="shared" si="6"/>
        <v>2.66</v>
      </c>
      <c r="N208" s="7">
        <v>2018</v>
      </c>
      <c r="O208" s="1">
        <v>2018</v>
      </c>
      <c r="P208" t="s">
        <v>39</v>
      </c>
      <c r="Q208" t="s">
        <v>40</v>
      </c>
      <c r="S208" t="str">
        <f xml:space="preserve"> IF(Tableau1[[#This Row],[Total Tomes]]=Tableau1[[#This Row],[Tomes Parus]],"Complet","Incomplet")</f>
        <v>Complet</v>
      </c>
    </row>
    <row r="209" spans="1:19" x14ac:dyDescent="0.25">
      <c r="A209" t="s">
        <v>34</v>
      </c>
      <c r="B209" t="s">
        <v>35</v>
      </c>
      <c r="C209">
        <v>2</v>
      </c>
      <c r="D209">
        <f t="shared" si="7"/>
        <v>34</v>
      </c>
      <c r="E209">
        <v>34</v>
      </c>
      <c r="F209" t="s">
        <v>9</v>
      </c>
      <c r="G209" t="s">
        <v>11</v>
      </c>
      <c r="H209" t="s">
        <v>10</v>
      </c>
      <c r="I209" t="s">
        <v>38</v>
      </c>
      <c r="J209" t="s">
        <v>37</v>
      </c>
      <c r="K209" s="5">
        <v>8.99</v>
      </c>
      <c r="L209" s="5">
        <v>8.99</v>
      </c>
      <c r="M209" s="5">
        <f t="shared" si="6"/>
        <v>5.9933333333333332</v>
      </c>
      <c r="N209" s="7">
        <v>2018</v>
      </c>
      <c r="O209" s="1">
        <v>2018</v>
      </c>
      <c r="P209" t="s">
        <v>39</v>
      </c>
      <c r="Q209" t="s">
        <v>40</v>
      </c>
      <c r="S209" t="str">
        <f xml:space="preserve"> IF(Tableau1[[#This Row],[Total Tomes]]=Tableau1[[#This Row],[Tomes Parus]],"Complet","Incomplet")</f>
        <v>Complet</v>
      </c>
    </row>
    <row r="210" spans="1:19" x14ac:dyDescent="0.25">
      <c r="A210" t="s">
        <v>34</v>
      </c>
      <c r="B210" t="s">
        <v>35</v>
      </c>
      <c r="C210">
        <v>3</v>
      </c>
      <c r="D210">
        <f t="shared" si="7"/>
        <v>34</v>
      </c>
      <c r="E210">
        <v>34</v>
      </c>
      <c r="F210" t="s">
        <v>9</v>
      </c>
      <c r="G210" t="s">
        <v>11</v>
      </c>
      <c r="H210" t="s">
        <v>10</v>
      </c>
      <c r="I210" t="s">
        <v>38</v>
      </c>
      <c r="J210" t="s">
        <v>37</v>
      </c>
      <c r="K210" s="5">
        <v>12.99</v>
      </c>
      <c r="L210" s="5">
        <v>12.99</v>
      </c>
      <c r="M210" s="5">
        <f t="shared" si="6"/>
        <v>8.66</v>
      </c>
      <c r="N210" s="7">
        <v>2018</v>
      </c>
      <c r="O210" s="1">
        <v>2018</v>
      </c>
      <c r="P210" t="s">
        <v>39</v>
      </c>
      <c r="Q210" t="s">
        <v>40</v>
      </c>
      <c r="S210" t="str">
        <f xml:space="preserve"> IF(Tableau1[[#This Row],[Total Tomes]]=Tableau1[[#This Row],[Tomes Parus]],"Complet","Incomplet")</f>
        <v>Complet</v>
      </c>
    </row>
    <row r="211" spans="1:19" x14ac:dyDescent="0.25">
      <c r="A211" t="s">
        <v>34</v>
      </c>
      <c r="B211" t="s">
        <v>35</v>
      </c>
      <c r="C211">
        <v>4</v>
      </c>
      <c r="D211">
        <f t="shared" si="7"/>
        <v>34</v>
      </c>
      <c r="E211">
        <v>34</v>
      </c>
      <c r="F211" t="s">
        <v>9</v>
      </c>
      <c r="G211" t="s">
        <v>11</v>
      </c>
      <c r="H211" t="s">
        <v>10</v>
      </c>
      <c r="I211" t="s">
        <v>38</v>
      </c>
      <c r="J211" t="s">
        <v>37</v>
      </c>
      <c r="K211" s="5">
        <v>12.99</v>
      </c>
      <c r="L211" s="5">
        <v>12.99</v>
      </c>
      <c r="M211" s="5">
        <f t="shared" si="6"/>
        <v>8.66</v>
      </c>
      <c r="N211" s="7">
        <v>2018</v>
      </c>
      <c r="O211" s="1">
        <v>2018</v>
      </c>
      <c r="P211" t="s">
        <v>39</v>
      </c>
      <c r="Q211" t="s">
        <v>40</v>
      </c>
      <c r="S211" t="str">
        <f xml:space="preserve"> IF(Tableau1[[#This Row],[Total Tomes]]=Tableau1[[#This Row],[Tomes Parus]],"Complet","Incomplet")</f>
        <v>Complet</v>
      </c>
    </row>
    <row r="212" spans="1:19" x14ac:dyDescent="0.25">
      <c r="A212" t="s">
        <v>34</v>
      </c>
      <c r="B212" t="s">
        <v>35</v>
      </c>
      <c r="C212">
        <v>5</v>
      </c>
      <c r="D212">
        <f t="shared" si="7"/>
        <v>34</v>
      </c>
      <c r="E212">
        <v>34</v>
      </c>
      <c r="F212" t="s">
        <v>9</v>
      </c>
      <c r="G212" t="s">
        <v>11</v>
      </c>
      <c r="H212" t="s">
        <v>10</v>
      </c>
      <c r="I212" t="s">
        <v>38</v>
      </c>
      <c r="J212" t="s">
        <v>37</v>
      </c>
      <c r="K212" s="5">
        <v>12.99</v>
      </c>
      <c r="L212" s="5">
        <v>12.99</v>
      </c>
      <c r="M212" s="5">
        <f t="shared" si="6"/>
        <v>8.66</v>
      </c>
      <c r="N212" s="7">
        <v>2018</v>
      </c>
      <c r="O212" s="1">
        <v>2018</v>
      </c>
      <c r="P212" t="s">
        <v>39</v>
      </c>
      <c r="Q212" t="s">
        <v>40</v>
      </c>
      <c r="S212" t="str">
        <f xml:space="preserve"> IF(Tableau1[[#This Row],[Total Tomes]]=Tableau1[[#This Row],[Tomes Parus]],"Complet","Incomplet")</f>
        <v>Complet</v>
      </c>
    </row>
    <row r="213" spans="1:19" x14ac:dyDescent="0.25">
      <c r="A213" t="s">
        <v>34</v>
      </c>
      <c r="B213" t="s">
        <v>35</v>
      </c>
      <c r="C213">
        <v>6</v>
      </c>
      <c r="D213">
        <f t="shared" si="7"/>
        <v>34</v>
      </c>
      <c r="E213">
        <v>34</v>
      </c>
      <c r="F213" t="s">
        <v>9</v>
      </c>
      <c r="G213" t="s">
        <v>11</v>
      </c>
      <c r="H213" t="s">
        <v>10</v>
      </c>
      <c r="I213" t="s">
        <v>38</v>
      </c>
      <c r="J213" t="s">
        <v>37</v>
      </c>
      <c r="K213" s="5">
        <v>12.99</v>
      </c>
      <c r="L213" s="5">
        <v>12.99</v>
      </c>
      <c r="M213" s="5">
        <f t="shared" si="6"/>
        <v>8.66</v>
      </c>
      <c r="N213" s="7">
        <v>2018</v>
      </c>
      <c r="O213" s="1">
        <v>2018</v>
      </c>
      <c r="P213" t="s">
        <v>39</v>
      </c>
      <c r="Q213" t="s">
        <v>40</v>
      </c>
      <c r="S213" t="str">
        <f xml:space="preserve"> IF(Tableau1[[#This Row],[Total Tomes]]=Tableau1[[#This Row],[Tomes Parus]],"Complet","Incomplet")</f>
        <v>Complet</v>
      </c>
    </row>
    <row r="214" spans="1:19" x14ac:dyDescent="0.25">
      <c r="A214" t="s">
        <v>34</v>
      </c>
      <c r="B214" t="s">
        <v>35</v>
      </c>
      <c r="C214">
        <v>7</v>
      </c>
      <c r="D214">
        <f t="shared" si="7"/>
        <v>34</v>
      </c>
      <c r="E214">
        <v>34</v>
      </c>
      <c r="F214" t="s">
        <v>9</v>
      </c>
      <c r="G214" t="s">
        <v>11</v>
      </c>
      <c r="H214" t="s">
        <v>10</v>
      </c>
      <c r="I214" t="s">
        <v>38</v>
      </c>
      <c r="J214" t="s">
        <v>37</v>
      </c>
      <c r="K214" s="5">
        <v>12.99</v>
      </c>
      <c r="L214" s="5">
        <v>12.99</v>
      </c>
      <c r="M214" s="5">
        <f t="shared" si="6"/>
        <v>8.66</v>
      </c>
      <c r="N214" s="7">
        <v>2018</v>
      </c>
      <c r="O214" s="1">
        <v>2018</v>
      </c>
      <c r="P214" t="s">
        <v>39</v>
      </c>
      <c r="Q214" t="s">
        <v>40</v>
      </c>
      <c r="S214" t="str">
        <f xml:space="preserve"> IF(Tableau1[[#This Row],[Total Tomes]]=Tableau1[[#This Row],[Tomes Parus]],"Complet","Incomplet")</f>
        <v>Complet</v>
      </c>
    </row>
    <row r="215" spans="1:19" x14ac:dyDescent="0.25">
      <c r="A215" t="s">
        <v>34</v>
      </c>
      <c r="B215" t="s">
        <v>35</v>
      </c>
      <c r="C215">
        <v>8</v>
      </c>
      <c r="D215">
        <f t="shared" si="7"/>
        <v>34</v>
      </c>
      <c r="E215">
        <v>34</v>
      </c>
      <c r="F215" t="s">
        <v>9</v>
      </c>
      <c r="G215" t="s">
        <v>11</v>
      </c>
      <c r="H215" t="s">
        <v>10</v>
      </c>
      <c r="I215" t="s">
        <v>38</v>
      </c>
      <c r="J215" t="s">
        <v>37</v>
      </c>
      <c r="K215" s="5">
        <v>12.99</v>
      </c>
      <c r="L215" s="5">
        <v>12.99</v>
      </c>
      <c r="M215" s="5">
        <f t="shared" si="6"/>
        <v>8.66</v>
      </c>
      <c r="N215" s="7">
        <v>2018</v>
      </c>
      <c r="O215" s="1">
        <v>2018</v>
      </c>
      <c r="P215" t="s">
        <v>39</v>
      </c>
      <c r="Q215" t="s">
        <v>40</v>
      </c>
      <c r="S215" t="str">
        <f xml:space="preserve"> IF(Tableau1[[#This Row],[Total Tomes]]=Tableau1[[#This Row],[Tomes Parus]],"Complet","Incomplet")</f>
        <v>Complet</v>
      </c>
    </row>
    <row r="216" spans="1:19" x14ac:dyDescent="0.25">
      <c r="A216" t="s">
        <v>34</v>
      </c>
      <c r="B216" t="s">
        <v>35</v>
      </c>
      <c r="C216">
        <v>9</v>
      </c>
      <c r="D216">
        <f t="shared" si="7"/>
        <v>34</v>
      </c>
      <c r="E216">
        <v>34</v>
      </c>
      <c r="F216" t="s">
        <v>9</v>
      </c>
      <c r="G216" t="s">
        <v>11</v>
      </c>
      <c r="H216" t="s">
        <v>10</v>
      </c>
      <c r="I216" t="s">
        <v>38</v>
      </c>
      <c r="J216" t="s">
        <v>37</v>
      </c>
      <c r="K216" s="5">
        <v>12.99</v>
      </c>
      <c r="L216" s="5">
        <v>12.99</v>
      </c>
      <c r="M216" s="5">
        <f t="shared" si="6"/>
        <v>8.66</v>
      </c>
      <c r="N216" s="7">
        <v>2018</v>
      </c>
      <c r="O216" s="1">
        <v>2018</v>
      </c>
      <c r="P216" t="s">
        <v>39</v>
      </c>
      <c r="Q216" t="s">
        <v>40</v>
      </c>
      <c r="S216" t="str">
        <f xml:space="preserve"> IF(Tableau1[[#This Row],[Total Tomes]]=Tableau1[[#This Row],[Tomes Parus]],"Complet","Incomplet")</f>
        <v>Complet</v>
      </c>
    </row>
    <row r="217" spans="1:19" x14ac:dyDescent="0.25">
      <c r="A217" t="s">
        <v>34</v>
      </c>
      <c r="B217" t="s">
        <v>35</v>
      </c>
      <c r="C217">
        <v>10</v>
      </c>
      <c r="D217">
        <f t="shared" si="7"/>
        <v>34</v>
      </c>
      <c r="E217">
        <v>34</v>
      </c>
      <c r="F217" t="s">
        <v>9</v>
      </c>
      <c r="G217" t="s">
        <v>11</v>
      </c>
      <c r="H217" t="s">
        <v>10</v>
      </c>
      <c r="I217" t="s">
        <v>38</v>
      </c>
      <c r="J217" t="s">
        <v>37</v>
      </c>
      <c r="K217" s="5">
        <v>12.99</v>
      </c>
      <c r="L217" s="5">
        <v>12.99</v>
      </c>
      <c r="M217" s="5">
        <f t="shared" si="6"/>
        <v>8.66</v>
      </c>
      <c r="N217" s="7">
        <v>2018</v>
      </c>
      <c r="O217" s="1">
        <v>2018</v>
      </c>
      <c r="P217" t="s">
        <v>39</v>
      </c>
      <c r="Q217" t="s">
        <v>40</v>
      </c>
      <c r="S217" t="str">
        <f xml:space="preserve"> IF(Tableau1[[#This Row],[Total Tomes]]=Tableau1[[#This Row],[Tomes Parus]],"Complet","Incomplet")</f>
        <v>Complet</v>
      </c>
    </row>
    <row r="218" spans="1:19" x14ac:dyDescent="0.25">
      <c r="A218" t="s">
        <v>34</v>
      </c>
      <c r="B218" t="s">
        <v>35</v>
      </c>
      <c r="C218">
        <v>11</v>
      </c>
      <c r="D218">
        <f t="shared" si="7"/>
        <v>34</v>
      </c>
      <c r="E218">
        <v>34</v>
      </c>
      <c r="F218" t="s">
        <v>9</v>
      </c>
      <c r="G218" t="s">
        <v>11</v>
      </c>
      <c r="H218" t="s">
        <v>10</v>
      </c>
      <c r="I218" t="s">
        <v>38</v>
      </c>
      <c r="J218" t="s">
        <v>37</v>
      </c>
      <c r="K218" s="5">
        <v>12.99</v>
      </c>
      <c r="L218" s="5">
        <v>12.99</v>
      </c>
      <c r="M218" s="5">
        <f t="shared" si="6"/>
        <v>8.66</v>
      </c>
      <c r="N218" s="7">
        <v>2018</v>
      </c>
      <c r="O218" s="1">
        <v>2018</v>
      </c>
      <c r="P218" t="s">
        <v>39</v>
      </c>
      <c r="Q218" t="s">
        <v>40</v>
      </c>
      <c r="S218" t="str">
        <f xml:space="preserve"> IF(Tableau1[[#This Row],[Total Tomes]]=Tableau1[[#This Row],[Tomes Parus]],"Complet","Incomplet")</f>
        <v>Complet</v>
      </c>
    </row>
    <row r="219" spans="1:19" x14ac:dyDescent="0.25">
      <c r="A219" t="s">
        <v>34</v>
      </c>
      <c r="B219" t="s">
        <v>35</v>
      </c>
      <c r="C219">
        <v>12</v>
      </c>
      <c r="D219">
        <f t="shared" si="7"/>
        <v>34</v>
      </c>
      <c r="E219">
        <v>34</v>
      </c>
      <c r="F219" t="s">
        <v>9</v>
      </c>
      <c r="G219" t="s">
        <v>11</v>
      </c>
      <c r="H219" t="s">
        <v>10</v>
      </c>
      <c r="I219" t="s">
        <v>38</v>
      </c>
      <c r="J219" t="s">
        <v>37</v>
      </c>
      <c r="K219" s="5">
        <v>12.99</v>
      </c>
      <c r="L219" s="5">
        <v>12.99</v>
      </c>
      <c r="M219" s="5">
        <f t="shared" si="6"/>
        <v>8.66</v>
      </c>
      <c r="N219" s="7">
        <v>2018</v>
      </c>
      <c r="O219" s="1">
        <v>2018</v>
      </c>
      <c r="P219" t="s">
        <v>39</v>
      </c>
      <c r="Q219" t="s">
        <v>40</v>
      </c>
      <c r="S219" t="str">
        <f xml:space="preserve"> IF(Tableau1[[#This Row],[Total Tomes]]=Tableau1[[#This Row],[Tomes Parus]],"Complet","Incomplet")</f>
        <v>Complet</v>
      </c>
    </row>
    <row r="220" spans="1:19" x14ac:dyDescent="0.25">
      <c r="A220" t="s">
        <v>34</v>
      </c>
      <c r="B220" t="s">
        <v>35</v>
      </c>
      <c r="C220">
        <v>13</v>
      </c>
      <c r="D220">
        <f t="shared" si="7"/>
        <v>34</v>
      </c>
      <c r="E220">
        <v>34</v>
      </c>
      <c r="F220" t="s">
        <v>9</v>
      </c>
      <c r="G220" t="s">
        <v>11</v>
      </c>
      <c r="H220" t="s">
        <v>10</v>
      </c>
      <c r="I220" t="s">
        <v>38</v>
      </c>
      <c r="J220" t="s">
        <v>37</v>
      </c>
      <c r="K220" s="5">
        <v>12.99</v>
      </c>
      <c r="L220" s="5">
        <v>12.99</v>
      </c>
      <c r="M220" s="5">
        <f t="shared" si="6"/>
        <v>8.66</v>
      </c>
      <c r="N220" s="7">
        <v>2018</v>
      </c>
      <c r="O220" s="1">
        <v>2018</v>
      </c>
      <c r="P220" t="s">
        <v>39</v>
      </c>
      <c r="Q220" t="s">
        <v>40</v>
      </c>
      <c r="S220" t="str">
        <f xml:space="preserve"> IF(Tableau1[[#This Row],[Total Tomes]]=Tableau1[[#This Row],[Tomes Parus]],"Complet","Incomplet")</f>
        <v>Complet</v>
      </c>
    </row>
    <row r="221" spans="1:19" x14ac:dyDescent="0.25">
      <c r="A221" t="s">
        <v>34</v>
      </c>
      <c r="B221" t="s">
        <v>35</v>
      </c>
      <c r="C221">
        <v>14</v>
      </c>
      <c r="D221">
        <f t="shared" si="7"/>
        <v>34</v>
      </c>
      <c r="E221">
        <v>34</v>
      </c>
      <c r="F221" t="s">
        <v>9</v>
      </c>
      <c r="G221" t="s">
        <v>11</v>
      </c>
      <c r="H221" t="s">
        <v>10</v>
      </c>
      <c r="I221" t="s">
        <v>38</v>
      </c>
      <c r="J221" t="s">
        <v>37</v>
      </c>
      <c r="K221" s="5">
        <v>12.99</v>
      </c>
      <c r="L221" s="5">
        <v>12.99</v>
      </c>
      <c r="M221" s="5">
        <f t="shared" si="6"/>
        <v>8.66</v>
      </c>
      <c r="N221" s="7">
        <v>2018</v>
      </c>
      <c r="O221" s="1">
        <v>2018</v>
      </c>
      <c r="P221" t="s">
        <v>39</v>
      </c>
      <c r="Q221" t="s">
        <v>40</v>
      </c>
      <c r="S221" t="str">
        <f xml:space="preserve"> IF(Tableau1[[#This Row],[Total Tomes]]=Tableau1[[#This Row],[Tomes Parus]],"Complet","Incomplet")</f>
        <v>Complet</v>
      </c>
    </row>
    <row r="222" spans="1:19" x14ac:dyDescent="0.25">
      <c r="A222" t="s">
        <v>34</v>
      </c>
      <c r="B222" t="s">
        <v>35</v>
      </c>
      <c r="C222">
        <v>15</v>
      </c>
      <c r="D222">
        <f t="shared" si="7"/>
        <v>34</v>
      </c>
      <c r="E222">
        <v>34</v>
      </c>
      <c r="F222" t="s">
        <v>9</v>
      </c>
      <c r="G222" t="s">
        <v>11</v>
      </c>
      <c r="H222" t="s">
        <v>10</v>
      </c>
      <c r="I222" t="s">
        <v>38</v>
      </c>
      <c r="J222" t="s">
        <v>37</v>
      </c>
      <c r="K222" s="5">
        <v>12.99</v>
      </c>
      <c r="L222" s="5">
        <v>12.99</v>
      </c>
      <c r="M222" s="5">
        <f t="shared" si="6"/>
        <v>8.66</v>
      </c>
      <c r="N222" s="7">
        <v>2018</v>
      </c>
      <c r="O222" s="1">
        <v>2018</v>
      </c>
      <c r="P222" t="s">
        <v>39</v>
      </c>
      <c r="Q222" t="s">
        <v>40</v>
      </c>
      <c r="S222" t="str">
        <f xml:space="preserve"> IF(Tableau1[[#This Row],[Total Tomes]]=Tableau1[[#This Row],[Tomes Parus]],"Complet","Incomplet")</f>
        <v>Complet</v>
      </c>
    </row>
    <row r="223" spans="1:19" x14ac:dyDescent="0.25">
      <c r="A223" t="s">
        <v>34</v>
      </c>
      <c r="B223" t="s">
        <v>35</v>
      </c>
      <c r="C223">
        <v>16</v>
      </c>
      <c r="D223">
        <f t="shared" si="7"/>
        <v>34</v>
      </c>
      <c r="E223">
        <v>34</v>
      </c>
      <c r="F223" t="s">
        <v>9</v>
      </c>
      <c r="G223" t="s">
        <v>11</v>
      </c>
      <c r="H223" t="s">
        <v>10</v>
      </c>
      <c r="I223" t="s">
        <v>38</v>
      </c>
      <c r="J223" t="s">
        <v>37</v>
      </c>
      <c r="K223" s="5">
        <v>12.99</v>
      </c>
      <c r="L223" s="5">
        <v>12.99</v>
      </c>
      <c r="M223" s="5">
        <f t="shared" si="6"/>
        <v>8.66</v>
      </c>
      <c r="N223" s="7">
        <v>2018</v>
      </c>
      <c r="O223" s="1">
        <v>2018</v>
      </c>
      <c r="P223" t="s">
        <v>39</v>
      </c>
      <c r="Q223" t="s">
        <v>40</v>
      </c>
      <c r="S223" t="str">
        <f xml:space="preserve"> IF(Tableau1[[#This Row],[Total Tomes]]=Tableau1[[#This Row],[Tomes Parus]],"Complet","Incomplet")</f>
        <v>Complet</v>
      </c>
    </row>
    <row r="224" spans="1:19" x14ac:dyDescent="0.25">
      <c r="A224" t="s">
        <v>34</v>
      </c>
      <c r="B224" t="s">
        <v>35</v>
      </c>
      <c r="C224">
        <v>17</v>
      </c>
      <c r="D224">
        <f t="shared" si="7"/>
        <v>34</v>
      </c>
      <c r="E224">
        <v>34</v>
      </c>
      <c r="F224" t="s">
        <v>9</v>
      </c>
      <c r="G224" t="s">
        <v>11</v>
      </c>
      <c r="H224" t="s">
        <v>10</v>
      </c>
      <c r="I224" t="s">
        <v>38</v>
      </c>
      <c r="J224" t="s">
        <v>37</v>
      </c>
      <c r="K224" s="5">
        <v>12.99</v>
      </c>
      <c r="L224" s="5">
        <v>12.99</v>
      </c>
      <c r="M224" s="5">
        <f t="shared" si="6"/>
        <v>8.66</v>
      </c>
      <c r="N224" s="7">
        <v>2018</v>
      </c>
      <c r="O224" s="1">
        <v>2018</v>
      </c>
      <c r="P224" t="s">
        <v>39</v>
      </c>
      <c r="Q224" t="s">
        <v>40</v>
      </c>
      <c r="S224" t="str">
        <f xml:space="preserve"> IF(Tableau1[[#This Row],[Total Tomes]]=Tableau1[[#This Row],[Tomes Parus]],"Complet","Incomplet")</f>
        <v>Complet</v>
      </c>
    </row>
    <row r="225" spans="1:19" x14ac:dyDescent="0.25">
      <c r="A225" t="s">
        <v>34</v>
      </c>
      <c r="B225" t="s">
        <v>35</v>
      </c>
      <c r="C225">
        <v>18</v>
      </c>
      <c r="D225">
        <f t="shared" si="7"/>
        <v>34</v>
      </c>
      <c r="E225">
        <v>34</v>
      </c>
      <c r="F225" t="s">
        <v>9</v>
      </c>
      <c r="G225" t="s">
        <v>11</v>
      </c>
      <c r="H225" t="s">
        <v>10</v>
      </c>
      <c r="I225" t="s">
        <v>38</v>
      </c>
      <c r="J225" t="s">
        <v>37</v>
      </c>
      <c r="K225" s="5">
        <v>12.99</v>
      </c>
      <c r="L225" s="5">
        <v>12.99</v>
      </c>
      <c r="M225" s="5">
        <f t="shared" si="6"/>
        <v>8.66</v>
      </c>
      <c r="N225" s="7">
        <v>2019</v>
      </c>
      <c r="O225" s="1">
        <v>2019</v>
      </c>
      <c r="P225" t="s">
        <v>39</v>
      </c>
      <c r="Q225" t="s">
        <v>40</v>
      </c>
      <c r="S225" t="str">
        <f xml:space="preserve"> IF(Tableau1[[#This Row],[Total Tomes]]=Tableau1[[#This Row],[Tomes Parus]],"Complet","Incomplet")</f>
        <v>Complet</v>
      </c>
    </row>
    <row r="226" spans="1:19" x14ac:dyDescent="0.25">
      <c r="A226" t="s">
        <v>34</v>
      </c>
      <c r="B226" t="s">
        <v>35</v>
      </c>
      <c r="C226">
        <v>19</v>
      </c>
      <c r="D226">
        <f t="shared" si="7"/>
        <v>34</v>
      </c>
      <c r="E226">
        <v>34</v>
      </c>
      <c r="F226" t="s">
        <v>9</v>
      </c>
      <c r="G226" t="s">
        <v>11</v>
      </c>
      <c r="H226" t="s">
        <v>10</v>
      </c>
      <c r="I226" t="s">
        <v>38</v>
      </c>
      <c r="J226" t="s">
        <v>37</v>
      </c>
      <c r="K226" s="5">
        <v>12.99</v>
      </c>
      <c r="L226" s="5">
        <v>12.99</v>
      </c>
      <c r="M226" s="5">
        <f t="shared" si="6"/>
        <v>8.66</v>
      </c>
      <c r="N226" s="7">
        <v>2019</v>
      </c>
      <c r="O226" s="1">
        <v>2019</v>
      </c>
      <c r="P226" t="s">
        <v>39</v>
      </c>
      <c r="Q226" t="s">
        <v>40</v>
      </c>
      <c r="S226" t="str">
        <f xml:space="preserve"> IF(Tableau1[[#This Row],[Total Tomes]]=Tableau1[[#This Row],[Tomes Parus]],"Complet","Incomplet")</f>
        <v>Complet</v>
      </c>
    </row>
    <row r="227" spans="1:19" x14ac:dyDescent="0.25">
      <c r="A227" t="s">
        <v>34</v>
      </c>
      <c r="B227" t="s">
        <v>35</v>
      </c>
      <c r="C227">
        <v>20</v>
      </c>
      <c r="D227">
        <f t="shared" si="7"/>
        <v>34</v>
      </c>
      <c r="E227">
        <v>34</v>
      </c>
      <c r="F227" t="s">
        <v>9</v>
      </c>
      <c r="G227" t="s">
        <v>11</v>
      </c>
      <c r="H227" t="s">
        <v>10</v>
      </c>
      <c r="I227" t="s">
        <v>38</v>
      </c>
      <c r="J227" t="s">
        <v>37</v>
      </c>
      <c r="K227" s="5">
        <v>12.99</v>
      </c>
      <c r="L227" s="5">
        <v>12.99</v>
      </c>
      <c r="M227" s="5">
        <f t="shared" si="6"/>
        <v>8.66</v>
      </c>
      <c r="N227" s="7">
        <v>2019</v>
      </c>
      <c r="O227" s="1">
        <v>2019</v>
      </c>
      <c r="P227" t="s">
        <v>39</v>
      </c>
      <c r="Q227" t="s">
        <v>40</v>
      </c>
      <c r="S227" t="str">
        <f xml:space="preserve"> IF(Tableau1[[#This Row],[Total Tomes]]=Tableau1[[#This Row],[Tomes Parus]],"Complet","Incomplet")</f>
        <v>Complet</v>
      </c>
    </row>
    <row r="228" spans="1:19" x14ac:dyDescent="0.25">
      <c r="A228" t="s">
        <v>34</v>
      </c>
      <c r="B228" t="s">
        <v>35</v>
      </c>
      <c r="C228">
        <v>21</v>
      </c>
      <c r="D228">
        <f t="shared" si="7"/>
        <v>34</v>
      </c>
      <c r="E228">
        <v>34</v>
      </c>
      <c r="F228" t="s">
        <v>9</v>
      </c>
      <c r="G228" t="s">
        <v>11</v>
      </c>
      <c r="H228" t="s">
        <v>10</v>
      </c>
      <c r="I228" t="s">
        <v>38</v>
      </c>
      <c r="J228" t="s">
        <v>37</v>
      </c>
      <c r="K228" s="5">
        <v>12.99</v>
      </c>
      <c r="L228" s="5">
        <v>12.99</v>
      </c>
      <c r="M228" s="5">
        <f t="shared" si="6"/>
        <v>8.66</v>
      </c>
      <c r="N228" s="7">
        <v>2019</v>
      </c>
      <c r="O228" s="1">
        <v>2019</v>
      </c>
      <c r="P228" t="s">
        <v>39</v>
      </c>
      <c r="Q228" t="s">
        <v>40</v>
      </c>
      <c r="S228" t="str">
        <f xml:space="preserve"> IF(Tableau1[[#This Row],[Total Tomes]]=Tableau1[[#This Row],[Tomes Parus]],"Complet","Incomplet")</f>
        <v>Complet</v>
      </c>
    </row>
    <row r="229" spans="1:19" x14ac:dyDescent="0.25">
      <c r="A229" t="s">
        <v>34</v>
      </c>
      <c r="B229" t="s">
        <v>35</v>
      </c>
      <c r="C229">
        <v>22</v>
      </c>
      <c r="D229">
        <f t="shared" si="7"/>
        <v>34</v>
      </c>
      <c r="E229">
        <v>34</v>
      </c>
      <c r="F229" t="s">
        <v>9</v>
      </c>
      <c r="G229" t="s">
        <v>11</v>
      </c>
      <c r="H229" t="s">
        <v>10</v>
      </c>
      <c r="I229" t="s">
        <v>38</v>
      </c>
      <c r="J229" t="s">
        <v>37</v>
      </c>
      <c r="K229" s="5">
        <v>12.99</v>
      </c>
      <c r="L229" s="5">
        <v>12.99</v>
      </c>
      <c r="M229" s="5">
        <f t="shared" si="6"/>
        <v>8.66</v>
      </c>
      <c r="N229" s="7">
        <v>2019</v>
      </c>
      <c r="O229" s="1">
        <v>2019</v>
      </c>
      <c r="P229" t="s">
        <v>39</v>
      </c>
      <c r="Q229" t="s">
        <v>40</v>
      </c>
      <c r="S229" t="str">
        <f xml:space="preserve"> IF(Tableau1[[#This Row],[Total Tomes]]=Tableau1[[#This Row],[Tomes Parus]],"Complet","Incomplet")</f>
        <v>Complet</v>
      </c>
    </row>
    <row r="230" spans="1:19" x14ac:dyDescent="0.25">
      <c r="A230" t="s">
        <v>34</v>
      </c>
      <c r="B230" t="s">
        <v>35</v>
      </c>
      <c r="C230">
        <v>23</v>
      </c>
      <c r="D230">
        <f t="shared" si="7"/>
        <v>34</v>
      </c>
      <c r="E230">
        <v>34</v>
      </c>
      <c r="F230" t="s">
        <v>9</v>
      </c>
      <c r="G230" t="s">
        <v>11</v>
      </c>
      <c r="H230" t="s">
        <v>10</v>
      </c>
      <c r="I230" t="s">
        <v>38</v>
      </c>
      <c r="J230" t="s">
        <v>37</v>
      </c>
      <c r="K230" s="5">
        <v>12.99</v>
      </c>
      <c r="L230" s="5">
        <v>12.99</v>
      </c>
      <c r="M230" s="5">
        <f t="shared" si="6"/>
        <v>8.66</v>
      </c>
      <c r="N230" s="7">
        <v>2019</v>
      </c>
      <c r="O230" s="1">
        <v>2019</v>
      </c>
      <c r="P230" t="s">
        <v>39</v>
      </c>
      <c r="Q230" t="s">
        <v>40</v>
      </c>
      <c r="S230" t="str">
        <f xml:space="preserve"> IF(Tableau1[[#This Row],[Total Tomes]]=Tableau1[[#This Row],[Tomes Parus]],"Complet","Incomplet")</f>
        <v>Complet</v>
      </c>
    </row>
    <row r="231" spans="1:19" x14ac:dyDescent="0.25">
      <c r="A231" t="s">
        <v>34</v>
      </c>
      <c r="B231" t="s">
        <v>35</v>
      </c>
      <c r="C231">
        <v>24</v>
      </c>
      <c r="D231">
        <f t="shared" si="7"/>
        <v>34</v>
      </c>
      <c r="E231">
        <v>34</v>
      </c>
      <c r="F231" t="s">
        <v>9</v>
      </c>
      <c r="G231" t="s">
        <v>11</v>
      </c>
      <c r="H231" t="s">
        <v>10</v>
      </c>
      <c r="I231" t="s">
        <v>38</v>
      </c>
      <c r="J231" t="s">
        <v>37</v>
      </c>
      <c r="K231" s="5">
        <v>12.99</v>
      </c>
      <c r="L231" s="5">
        <v>12.99</v>
      </c>
      <c r="M231" s="5">
        <f t="shared" si="6"/>
        <v>8.66</v>
      </c>
      <c r="N231" s="7">
        <v>2019</v>
      </c>
      <c r="O231" s="1">
        <v>2019</v>
      </c>
      <c r="P231" t="s">
        <v>39</v>
      </c>
      <c r="Q231" t="s">
        <v>40</v>
      </c>
      <c r="S231" t="str">
        <f xml:space="preserve"> IF(Tableau1[[#This Row],[Total Tomes]]=Tableau1[[#This Row],[Tomes Parus]],"Complet","Incomplet")</f>
        <v>Complet</v>
      </c>
    </row>
    <row r="232" spans="1:19" x14ac:dyDescent="0.25">
      <c r="A232" t="s">
        <v>34</v>
      </c>
      <c r="B232" t="s">
        <v>35</v>
      </c>
      <c r="C232">
        <v>25</v>
      </c>
      <c r="D232">
        <f t="shared" si="7"/>
        <v>34</v>
      </c>
      <c r="E232">
        <v>34</v>
      </c>
      <c r="F232" t="s">
        <v>9</v>
      </c>
      <c r="G232" t="s">
        <v>11</v>
      </c>
      <c r="H232" t="s">
        <v>10</v>
      </c>
      <c r="I232" t="s">
        <v>38</v>
      </c>
      <c r="J232" t="s">
        <v>37</v>
      </c>
      <c r="K232" s="5">
        <v>12.99</v>
      </c>
      <c r="L232" s="5">
        <v>12.99</v>
      </c>
      <c r="M232" s="5">
        <f t="shared" si="6"/>
        <v>8.66</v>
      </c>
      <c r="N232" s="7">
        <v>2019</v>
      </c>
      <c r="O232" s="1">
        <v>2019</v>
      </c>
      <c r="P232" t="s">
        <v>39</v>
      </c>
      <c r="Q232" t="s">
        <v>40</v>
      </c>
      <c r="S232" t="str">
        <f xml:space="preserve"> IF(Tableau1[[#This Row],[Total Tomes]]=Tableau1[[#This Row],[Tomes Parus]],"Complet","Incomplet")</f>
        <v>Complet</v>
      </c>
    </row>
    <row r="233" spans="1:19" x14ac:dyDescent="0.25">
      <c r="A233" t="s">
        <v>34</v>
      </c>
      <c r="B233" t="s">
        <v>35</v>
      </c>
      <c r="C233">
        <v>26</v>
      </c>
      <c r="D233">
        <f t="shared" si="7"/>
        <v>34</v>
      </c>
      <c r="E233">
        <v>34</v>
      </c>
      <c r="F233" t="s">
        <v>9</v>
      </c>
      <c r="G233" t="s">
        <v>11</v>
      </c>
      <c r="H233" t="s">
        <v>10</v>
      </c>
      <c r="I233" t="s">
        <v>38</v>
      </c>
      <c r="J233" t="s">
        <v>37</v>
      </c>
      <c r="K233" s="5">
        <v>12.99</v>
      </c>
      <c r="L233" s="5">
        <v>12.99</v>
      </c>
      <c r="M233" s="5">
        <f t="shared" si="6"/>
        <v>8.66</v>
      </c>
      <c r="N233" s="7">
        <v>2019</v>
      </c>
      <c r="O233" s="1">
        <v>2019</v>
      </c>
      <c r="P233" t="s">
        <v>39</v>
      </c>
      <c r="Q233" t="s">
        <v>40</v>
      </c>
      <c r="S233" t="str">
        <f xml:space="preserve"> IF(Tableau1[[#This Row],[Total Tomes]]=Tableau1[[#This Row],[Tomes Parus]],"Complet","Incomplet")</f>
        <v>Complet</v>
      </c>
    </row>
    <row r="234" spans="1:19" x14ac:dyDescent="0.25">
      <c r="A234" t="s">
        <v>34</v>
      </c>
      <c r="B234" t="s">
        <v>35</v>
      </c>
      <c r="C234">
        <v>27</v>
      </c>
      <c r="D234">
        <f t="shared" si="7"/>
        <v>34</v>
      </c>
      <c r="E234">
        <v>34</v>
      </c>
      <c r="F234" t="s">
        <v>9</v>
      </c>
      <c r="G234" t="s">
        <v>11</v>
      </c>
      <c r="H234" t="s">
        <v>10</v>
      </c>
      <c r="I234" t="s">
        <v>38</v>
      </c>
      <c r="J234" t="s">
        <v>37</v>
      </c>
      <c r="K234" s="5">
        <v>12.99</v>
      </c>
      <c r="L234" s="5">
        <v>12.99</v>
      </c>
      <c r="M234" s="5">
        <f t="shared" si="6"/>
        <v>8.66</v>
      </c>
      <c r="N234" s="7">
        <v>2019</v>
      </c>
      <c r="O234" s="1">
        <v>2019</v>
      </c>
      <c r="P234" t="s">
        <v>39</v>
      </c>
      <c r="Q234" t="s">
        <v>40</v>
      </c>
      <c r="S234" t="str">
        <f xml:space="preserve"> IF(Tableau1[[#This Row],[Total Tomes]]=Tableau1[[#This Row],[Tomes Parus]],"Complet","Incomplet")</f>
        <v>Complet</v>
      </c>
    </row>
    <row r="235" spans="1:19" x14ac:dyDescent="0.25">
      <c r="A235" t="s">
        <v>34</v>
      </c>
      <c r="B235" t="s">
        <v>35</v>
      </c>
      <c r="C235">
        <v>28</v>
      </c>
      <c r="D235">
        <f t="shared" si="7"/>
        <v>34</v>
      </c>
      <c r="E235">
        <v>34</v>
      </c>
      <c r="F235" t="s">
        <v>9</v>
      </c>
      <c r="G235" t="s">
        <v>11</v>
      </c>
      <c r="H235" t="s">
        <v>10</v>
      </c>
      <c r="I235" t="s">
        <v>38</v>
      </c>
      <c r="J235" t="s">
        <v>37</v>
      </c>
      <c r="K235" s="5">
        <v>12.99</v>
      </c>
      <c r="L235" s="5">
        <v>12.99</v>
      </c>
      <c r="M235" s="5">
        <f t="shared" si="6"/>
        <v>8.66</v>
      </c>
      <c r="N235" s="7">
        <v>2019</v>
      </c>
      <c r="O235" s="1">
        <v>2019</v>
      </c>
      <c r="P235" t="s">
        <v>39</v>
      </c>
      <c r="Q235" t="s">
        <v>40</v>
      </c>
      <c r="S235" t="str">
        <f xml:space="preserve"> IF(Tableau1[[#This Row],[Total Tomes]]=Tableau1[[#This Row],[Tomes Parus]],"Complet","Incomplet")</f>
        <v>Complet</v>
      </c>
    </row>
    <row r="236" spans="1:19" x14ac:dyDescent="0.25">
      <c r="A236" t="s">
        <v>34</v>
      </c>
      <c r="B236" t="s">
        <v>35</v>
      </c>
      <c r="C236">
        <v>29</v>
      </c>
      <c r="D236">
        <f t="shared" si="7"/>
        <v>34</v>
      </c>
      <c r="E236">
        <v>34</v>
      </c>
      <c r="F236" t="s">
        <v>9</v>
      </c>
      <c r="G236" t="s">
        <v>11</v>
      </c>
      <c r="H236" t="s">
        <v>10</v>
      </c>
      <c r="I236" t="s">
        <v>38</v>
      </c>
      <c r="J236" t="s">
        <v>37</v>
      </c>
      <c r="K236" s="5">
        <v>12.99</v>
      </c>
      <c r="L236" s="5">
        <v>12.99</v>
      </c>
      <c r="M236" s="5">
        <f t="shared" si="6"/>
        <v>8.66</v>
      </c>
      <c r="N236" s="7">
        <v>2019</v>
      </c>
      <c r="O236" s="1">
        <v>2019</v>
      </c>
      <c r="P236" t="s">
        <v>39</v>
      </c>
      <c r="Q236" t="s">
        <v>40</v>
      </c>
      <c r="S236" t="str">
        <f xml:space="preserve"> IF(Tableau1[[#This Row],[Total Tomes]]=Tableau1[[#This Row],[Tomes Parus]],"Complet","Incomplet")</f>
        <v>Complet</v>
      </c>
    </row>
    <row r="237" spans="1:19" x14ac:dyDescent="0.25">
      <c r="A237" t="s">
        <v>34</v>
      </c>
      <c r="B237" t="s">
        <v>35</v>
      </c>
      <c r="C237">
        <v>30</v>
      </c>
      <c r="D237">
        <f t="shared" si="7"/>
        <v>34</v>
      </c>
      <c r="E237">
        <v>34</v>
      </c>
      <c r="F237" t="s">
        <v>9</v>
      </c>
      <c r="G237" t="s">
        <v>11</v>
      </c>
      <c r="H237" t="s">
        <v>10</v>
      </c>
      <c r="I237" t="s">
        <v>38</v>
      </c>
      <c r="J237" t="s">
        <v>37</v>
      </c>
      <c r="K237" s="5">
        <v>12.99</v>
      </c>
      <c r="L237" s="5">
        <v>12.99</v>
      </c>
      <c r="M237" s="5">
        <f t="shared" si="6"/>
        <v>8.66</v>
      </c>
      <c r="N237" s="7">
        <v>2019</v>
      </c>
      <c r="O237" s="1">
        <v>2019</v>
      </c>
      <c r="P237" t="s">
        <v>39</v>
      </c>
      <c r="Q237" t="s">
        <v>40</v>
      </c>
      <c r="S237" t="str">
        <f xml:space="preserve"> IF(Tableau1[[#This Row],[Total Tomes]]=Tableau1[[#This Row],[Tomes Parus]],"Complet","Incomplet")</f>
        <v>Complet</v>
      </c>
    </row>
    <row r="238" spans="1:19" x14ac:dyDescent="0.25">
      <c r="A238" t="s">
        <v>34</v>
      </c>
      <c r="B238" t="s">
        <v>35</v>
      </c>
      <c r="C238">
        <v>31</v>
      </c>
      <c r="D238">
        <f t="shared" si="7"/>
        <v>34</v>
      </c>
      <c r="E238">
        <v>34</v>
      </c>
      <c r="F238" t="s">
        <v>9</v>
      </c>
      <c r="G238" t="s">
        <v>11</v>
      </c>
      <c r="H238" t="s">
        <v>10</v>
      </c>
      <c r="I238" t="s">
        <v>38</v>
      </c>
      <c r="J238" t="s">
        <v>37</v>
      </c>
      <c r="K238" s="5">
        <v>12.99</v>
      </c>
      <c r="L238" s="5">
        <v>12.99</v>
      </c>
      <c r="M238" s="5">
        <f t="shared" si="6"/>
        <v>8.66</v>
      </c>
      <c r="N238" s="7">
        <v>2019</v>
      </c>
      <c r="O238" s="1">
        <v>2019</v>
      </c>
      <c r="P238" t="s">
        <v>39</v>
      </c>
      <c r="Q238" t="s">
        <v>40</v>
      </c>
      <c r="S238" t="str">
        <f xml:space="preserve"> IF(Tableau1[[#This Row],[Total Tomes]]=Tableau1[[#This Row],[Tomes Parus]],"Complet","Incomplet")</f>
        <v>Complet</v>
      </c>
    </row>
    <row r="239" spans="1:19" x14ac:dyDescent="0.25">
      <c r="A239" t="s">
        <v>34</v>
      </c>
      <c r="B239" t="s">
        <v>35</v>
      </c>
      <c r="C239">
        <v>32</v>
      </c>
      <c r="D239">
        <f t="shared" si="7"/>
        <v>34</v>
      </c>
      <c r="E239">
        <v>34</v>
      </c>
      <c r="F239" t="s">
        <v>9</v>
      </c>
      <c r="G239" t="s">
        <v>11</v>
      </c>
      <c r="H239" t="s">
        <v>10</v>
      </c>
      <c r="I239" t="s">
        <v>38</v>
      </c>
      <c r="J239" t="s">
        <v>37</v>
      </c>
      <c r="K239" s="5">
        <v>12.99</v>
      </c>
      <c r="L239" s="5">
        <v>12.99</v>
      </c>
      <c r="M239" s="5">
        <f t="shared" si="6"/>
        <v>8.66</v>
      </c>
      <c r="N239" s="7">
        <v>2019</v>
      </c>
      <c r="O239" s="1">
        <v>2019</v>
      </c>
      <c r="P239" t="s">
        <v>39</v>
      </c>
      <c r="Q239" t="s">
        <v>40</v>
      </c>
      <c r="S239" t="str">
        <f xml:space="preserve"> IF(Tableau1[[#This Row],[Total Tomes]]=Tableau1[[#This Row],[Tomes Parus]],"Complet","Incomplet")</f>
        <v>Complet</v>
      </c>
    </row>
    <row r="240" spans="1:19" x14ac:dyDescent="0.25">
      <c r="A240" t="s">
        <v>34</v>
      </c>
      <c r="B240" t="s">
        <v>35</v>
      </c>
      <c r="C240">
        <v>33</v>
      </c>
      <c r="D240">
        <f t="shared" si="7"/>
        <v>34</v>
      </c>
      <c r="E240">
        <v>34</v>
      </c>
      <c r="F240" t="s">
        <v>9</v>
      </c>
      <c r="G240" t="s">
        <v>11</v>
      </c>
      <c r="H240" t="s">
        <v>10</v>
      </c>
      <c r="I240" t="s">
        <v>38</v>
      </c>
      <c r="J240" t="s">
        <v>37</v>
      </c>
      <c r="K240" s="5">
        <v>12.99</v>
      </c>
      <c r="L240" s="5">
        <v>12.99</v>
      </c>
      <c r="M240" s="5">
        <f t="shared" si="6"/>
        <v>8.66</v>
      </c>
      <c r="N240" s="7">
        <v>2019</v>
      </c>
      <c r="O240" s="1">
        <v>2019</v>
      </c>
      <c r="P240" t="s">
        <v>39</v>
      </c>
      <c r="Q240" t="s">
        <v>40</v>
      </c>
      <c r="S240" t="str">
        <f xml:space="preserve"> IF(Tableau1[[#This Row],[Total Tomes]]=Tableau1[[#This Row],[Tomes Parus]],"Complet","Incomplet")</f>
        <v>Complet</v>
      </c>
    </row>
    <row r="241" spans="1:19" x14ac:dyDescent="0.25">
      <c r="A241" t="s">
        <v>34</v>
      </c>
      <c r="B241" t="s">
        <v>35</v>
      </c>
      <c r="C241">
        <v>34</v>
      </c>
      <c r="D241">
        <f t="shared" si="7"/>
        <v>34</v>
      </c>
      <c r="E241">
        <v>34</v>
      </c>
      <c r="F241" t="s">
        <v>9</v>
      </c>
      <c r="G241" t="s">
        <v>11</v>
      </c>
      <c r="H241" t="s">
        <v>10</v>
      </c>
      <c r="I241" t="s">
        <v>38</v>
      </c>
      <c r="J241" t="s">
        <v>37</v>
      </c>
      <c r="K241" s="5">
        <v>12.99</v>
      </c>
      <c r="L241" s="5">
        <v>12.99</v>
      </c>
      <c r="M241" s="5">
        <f t="shared" si="6"/>
        <v>8.66</v>
      </c>
      <c r="N241" s="7">
        <v>2019</v>
      </c>
      <c r="O241" s="1">
        <v>2019</v>
      </c>
      <c r="P241" t="s">
        <v>39</v>
      </c>
      <c r="Q241" t="s">
        <v>40</v>
      </c>
      <c r="S241" t="str">
        <f xml:space="preserve"> IF(Tableau1[[#This Row],[Total Tomes]]=Tableau1[[#This Row],[Tomes Parus]],"Complet","Incomplet")</f>
        <v>Complet</v>
      </c>
    </row>
    <row r="242" spans="1:19" x14ac:dyDescent="0.25">
      <c r="A242" t="s">
        <v>41</v>
      </c>
      <c r="B242" t="s">
        <v>42</v>
      </c>
      <c r="C242">
        <v>1</v>
      </c>
      <c r="D242">
        <f t="shared" si="7"/>
        <v>13</v>
      </c>
      <c r="E242">
        <v>13</v>
      </c>
      <c r="F242" t="s">
        <v>43</v>
      </c>
      <c r="G242" t="s">
        <v>44</v>
      </c>
      <c r="H242" t="s">
        <v>45</v>
      </c>
      <c r="I242" t="s">
        <v>264</v>
      </c>
      <c r="J242" t="s">
        <v>46</v>
      </c>
      <c r="K242" s="5">
        <v>6.95</v>
      </c>
      <c r="L242" s="5">
        <v>6.95</v>
      </c>
      <c r="M242" s="5">
        <f t="shared" si="6"/>
        <v>4.6333333333333329</v>
      </c>
      <c r="N242" s="7">
        <v>2020</v>
      </c>
      <c r="O242" s="1">
        <v>2020</v>
      </c>
      <c r="P242" t="s">
        <v>13</v>
      </c>
      <c r="Q242" t="s">
        <v>47</v>
      </c>
      <c r="S242" t="str">
        <f xml:space="preserve"> IF(Tableau1[[#This Row],[Total Tomes]]=Tableau1[[#This Row],[Tomes Parus]],"Complet","Incomplet")</f>
        <v>Complet</v>
      </c>
    </row>
    <row r="243" spans="1:19" x14ac:dyDescent="0.25">
      <c r="A243" t="s">
        <v>41</v>
      </c>
      <c r="B243" t="s">
        <v>42</v>
      </c>
      <c r="C243">
        <v>2</v>
      </c>
      <c r="D243">
        <f t="shared" si="7"/>
        <v>13</v>
      </c>
      <c r="E243">
        <v>13</v>
      </c>
      <c r="F243" t="s">
        <v>43</v>
      </c>
      <c r="G243" t="s">
        <v>44</v>
      </c>
      <c r="H243" t="s">
        <v>45</v>
      </c>
      <c r="I243" t="s">
        <v>264</v>
      </c>
      <c r="J243" t="s">
        <v>46</v>
      </c>
      <c r="K243" s="5">
        <v>6.95</v>
      </c>
      <c r="L243" s="5">
        <v>6.95</v>
      </c>
      <c r="M243" s="5">
        <f t="shared" si="6"/>
        <v>4.6333333333333329</v>
      </c>
      <c r="N243" s="7">
        <v>2020</v>
      </c>
      <c r="O243" s="1">
        <v>2020</v>
      </c>
      <c r="P243" t="s">
        <v>13</v>
      </c>
      <c r="Q243" t="s">
        <v>47</v>
      </c>
      <c r="S243" t="str">
        <f xml:space="preserve"> IF(Tableau1[[#This Row],[Total Tomes]]=Tableau1[[#This Row],[Tomes Parus]],"Complet","Incomplet")</f>
        <v>Complet</v>
      </c>
    </row>
    <row r="244" spans="1:19" x14ac:dyDescent="0.25">
      <c r="A244" t="s">
        <v>41</v>
      </c>
      <c r="B244" t="s">
        <v>42</v>
      </c>
      <c r="C244">
        <v>3</v>
      </c>
      <c r="D244">
        <f t="shared" si="7"/>
        <v>13</v>
      </c>
      <c r="E244">
        <v>13</v>
      </c>
      <c r="F244" t="s">
        <v>43</v>
      </c>
      <c r="G244" t="s">
        <v>44</v>
      </c>
      <c r="H244" t="s">
        <v>45</v>
      </c>
      <c r="I244" t="s">
        <v>264</v>
      </c>
      <c r="J244" t="s">
        <v>46</v>
      </c>
      <c r="K244" s="5">
        <v>6.95</v>
      </c>
      <c r="L244" s="5">
        <v>6.95</v>
      </c>
      <c r="M244" s="5">
        <f t="shared" si="6"/>
        <v>4.6333333333333329</v>
      </c>
      <c r="N244" s="7">
        <v>2020</v>
      </c>
      <c r="O244" s="1">
        <v>2020</v>
      </c>
      <c r="P244" t="s">
        <v>13</v>
      </c>
      <c r="Q244" t="s">
        <v>47</v>
      </c>
      <c r="S244" t="str">
        <f xml:space="preserve"> IF(Tableau1[[#This Row],[Total Tomes]]=Tableau1[[#This Row],[Tomes Parus]],"Complet","Incomplet")</f>
        <v>Complet</v>
      </c>
    </row>
    <row r="245" spans="1:19" x14ac:dyDescent="0.25">
      <c r="A245" t="s">
        <v>41</v>
      </c>
      <c r="B245" t="s">
        <v>42</v>
      </c>
      <c r="C245">
        <v>4</v>
      </c>
      <c r="D245">
        <f t="shared" si="7"/>
        <v>13</v>
      </c>
      <c r="E245">
        <v>13</v>
      </c>
      <c r="F245" t="s">
        <v>43</v>
      </c>
      <c r="G245" t="s">
        <v>44</v>
      </c>
      <c r="H245" t="s">
        <v>45</v>
      </c>
      <c r="I245" t="s">
        <v>264</v>
      </c>
      <c r="J245" t="s">
        <v>46</v>
      </c>
      <c r="K245" s="5">
        <v>6.95</v>
      </c>
      <c r="L245" s="5">
        <v>6.95</v>
      </c>
      <c r="M245" s="5">
        <f t="shared" si="6"/>
        <v>4.6333333333333329</v>
      </c>
      <c r="N245" s="7">
        <v>2021</v>
      </c>
      <c r="O245" s="1">
        <v>2021</v>
      </c>
      <c r="P245" t="s">
        <v>13</v>
      </c>
      <c r="Q245" t="s">
        <v>47</v>
      </c>
      <c r="S245" t="str">
        <f xml:space="preserve"> IF(Tableau1[[#This Row],[Total Tomes]]=Tableau1[[#This Row],[Tomes Parus]],"Complet","Incomplet")</f>
        <v>Complet</v>
      </c>
    </row>
    <row r="246" spans="1:19" x14ac:dyDescent="0.25">
      <c r="A246" t="s">
        <v>41</v>
      </c>
      <c r="B246" t="s">
        <v>42</v>
      </c>
      <c r="C246">
        <v>5</v>
      </c>
      <c r="D246">
        <f t="shared" si="7"/>
        <v>13</v>
      </c>
      <c r="E246">
        <v>13</v>
      </c>
      <c r="F246" t="s">
        <v>43</v>
      </c>
      <c r="G246" t="s">
        <v>44</v>
      </c>
      <c r="H246" t="s">
        <v>45</v>
      </c>
      <c r="I246" t="s">
        <v>264</v>
      </c>
      <c r="J246" t="s">
        <v>46</v>
      </c>
      <c r="K246" s="5">
        <v>6.95</v>
      </c>
      <c r="L246" s="5">
        <v>6.95</v>
      </c>
      <c r="M246" s="5">
        <f t="shared" si="6"/>
        <v>4.6333333333333329</v>
      </c>
      <c r="N246" s="7">
        <v>2021</v>
      </c>
      <c r="O246" s="1">
        <v>2021</v>
      </c>
      <c r="P246" t="s">
        <v>13</v>
      </c>
      <c r="Q246" t="s">
        <v>47</v>
      </c>
      <c r="S246" t="str">
        <f xml:space="preserve"> IF(Tableau1[[#This Row],[Total Tomes]]=Tableau1[[#This Row],[Tomes Parus]],"Complet","Incomplet")</f>
        <v>Complet</v>
      </c>
    </row>
    <row r="247" spans="1:19" x14ac:dyDescent="0.25">
      <c r="A247" t="s">
        <v>41</v>
      </c>
      <c r="B247" t="s">
        <v>42</v>
      </c>
      <c r="C247">
        <v>6</v>
      </c>
      <c r="D247">
        <f t="shared" si="7"/>
        <v>13</v>
      </c>
      <c r="E247">
        <v>13</v>
      </c>
      <c r="F247" t="s">
        <v>43</v>
      </c>
      <c r="G247" t="s">
        <v>44</v>
      </c>
      <c r="H247" t="s">
        <v>45</v>
      </c>
      <c r="I247" t="s">
        <v>264</v>
      </c>
      <c r="J247" t="s">
        <v>46</v>
      </c>
      <c r="K247" s="5">
        <v>6.95</v>
      </c>
      <c r="L247" s="5">
        <v>6.95</v>
      </c>
      <c r="M247" s="5">
        <f t="shared" si="6"/>
        <v>4.6333333333333329</v>
      </c>
      <c r="N247" s="7">
        <v>2021</v>
      </c>
      <c r="O247" s="1">
        <v>2021</v>
      </c>
      <c r="P247" t="s">
        <v>13</v>
      </c>
      <c r="Q247" t="s">
        <v>47</v>
      </c>
      <c r="S247" t="str">
        <f xml:space="preserve"> IF(Tableau1[[#This Row],[Total Tomes]]=Tableau1[[#This Row],[Tomes Parus]],"Complet","Incomplet")</f>
        <v>Complet</v>
      </c>
    </row>
    <row r="248" spans="1:19" x14ac:dyDescent="0.25">
      <c r="A248" t="s">
        <v>41</v>
      </c>
      <c r="B248" t="s">
        <v>42</v>
      </c>
      <c r="C248">
        <v>7</v>
      </c>
      <c r="D248">
        <f t="shared" si="7"/>
        <v>13</v>
      </c>
      <c r="E248">
        <v>13</v>
      </c>
      <c r="F248" t="s">
        <v>43</v>
      </c>
      <c r="G248" t="s">
        <v>44</v>
      </c>
      <c r="H248" t="s">
        <v>45</v>
      </c>
      <c r="I248" t="s">
        <v>264</v>
      </c>
      <c r="J248" t="s">
        <v>46</v>
      </c>
      <c r="K248" s="5">
        <v>6.95</v>
      </c>
      <c r="L248" s="5">
        <v>6.95</v>
      </c>
      <c r="M248" s="5">
        <f t="shared" ref="M248:M311" si="8">2/3*L248</f>
        <v>4.6333333333333329</v>
      </c>
      <c r="N248" s="7">
        <v>2021</v>
      </c>
      <c r="O248" s="1">
        <v>2021</v>
      </c>
      <c r="P248" t="s">
        <v>13</v>
      </c>
      <c r="Q248" t="s">
        <v>47</v>
      </c>
      <c r="S248" t="str">
        <f xml:space="preserve"> IF(Tableau1[[#This Row],[Total Tomes]]=Tableau1[[#This Row],[Tomes Parus]],"Complet","Incomplet")</f>
        <v>Complet</v>
      </c>
    </row>
    <row r="249" spans="1:19" x14ac:dyDescent="0.25">
      <c r="A249" t="s">
        <v>41</v>
      </c>
      <c r="B249" t="s">
        <v>42</v>
      </c>
      <c r="C249">
        <v>8</v>
      </c>
      <c r="D249">
        <f t="shared" si="7"/>
        <v>13</v>
      </c>
      <c r="E249">
        <v>13</v>
      </c>
      <c r="F249" t="s">
        <v>43</v>
      </c>
      <c r="G249" t="s">
        <v>44</v>
      </c>
      <c r="H249" t="s">
        <v>45</v>
      </c>
      <c r="I249" t="s">
        <v>264</v>
      </c>
      <c r="J249" t="s">
        <v>46</v>
      </c>
      <c r="K249" s="5">
        <v>6.95</v>
      </c>
      <c r="L249" s="5">
        <v>6.95</v>
      </c>
      <c r="M249" s="5">
        <f t="shared" si="8"/>
        <v>4.6333333333333329</v>
      </c>
      <c r="N249" s="7">
        <v>2022</v>
      </c>
      <c r="O249" s="1">
        <v>2022</v>
      </c>
      <c r="P249" t="s">
        <v>13</v>
      </c>
      <c r="Q249" t="s">
        <v>47</v>
      </c>
      <c r="S249" t="str">
        <f xml:space="preserve"> IF(Tableau1[[#This Row],[Total Tomes]]=Tableau1[[#This Row],[Tomes Parus]],"Complet","Incomplet")</f>
        <v>Complet</v>
      </c>
    </row>
    <row r="250" spans="1:19" x14ac:dyDescent="0.25">
      <c r="A250" t="s">
        <v>41</v>
      </c>
      <c r="B250" t="s">
        <v>42</v>
      </c>
      <c r="C250">
        <v>9</v>
      </c>
      <c r="D250">
        <f t="shared" si="7"/>
        <v>13</v>
      </c>
      <c r="E250">
        <v>13</v>
      </c>
      <c r="F250" t="s">
        <v>43</v>
      </c>
      <c r="G250" t="s">
        <v>44</v>
      </c>
      <c r="H250" t="s">
        <v>45</v>
      </c>
      <c r="I250" t="s">
        <v>264</v>
      </c>
      <c r="J250" t="s">
        <v>46</v>
      </c>
      <c r="K250" s="5">
        <v>6.95</v>
      </c>
      <c r="L250" s="5">
        <v>6.95</v>
      </c>
      <c r="M250" s="5">
        <f t="shared" si="8"/>
        <v>4.6333333333333329</v>
      </c>
      <c r="N250" s="7">
        <v>2022</v>
      </c>
      <c r="O250" s="1">
        <v>2022</v>
      </c>
      <c r="P250" t="s">
        <v>13</v>
      </c>
      <c r="Q250" t="s">
        <v>47</v>
      </c>
      <c r="S250" t="str">
        <f xml:space="preserve"> IF(Tableau1[[#This Row],[Total Tomes]]=Tableau1[[#This Row],[Tomes Parus]],"Complet","Incomplet")</f>
        <v>Complet</v>
      </c>
    </row>
    <row r="251" spans="1:19" x14ac:dyDescent="0.25">
      <c r="A251" t="s">
        <v>41</v>
      </c>
      <c r="B251" t="s">
        <v>42</v>
      </c>
      <c r="C251">
        <v>10</v>
      </c>
      <c r="D251">
        <f t="shared" si="7"/>
        <v>13</v>
      </c>
      <c r="E251">
        <v>13</v>
      </c>
      <c r="F251" t="s">
        <v>43</v>
      </c>
      <c r="G251" t="s">
        <v>44</v>
      </c>
      <c r="H251" t="s">
        <v>45</v>
      </c>
      <c r="I251" t="s">
        <v>264</v>
      </c>
      <c r="J251" t="s">
        <v>46</v>
      </c>
      <c r="K251" s="5">
        <v>6.95</v>
      </c>
      <c r="L251" s="5">
        <v>6.95</v>
      </c>
      <c r="M251" s="5">
        <f t="shared" si="8"/>
        <v>4.6333333333333329</v>
      </c>
      <c r="N251" s="7">
        <v>2022</v>
      </c>
      <c r="O251" s="1">
        <v>2022</v>
      </c>
      <c r="P251" t="s">
        <v>13</v>
      </c>
      <c r="Q251" t="s">
        <v>47</v>
      </c>
      <c r="S251" t="str">
        <f xml:space="preserve"> IF(Tableau1[[#This Row],[Total Tomes]]=Tableau1[[#This Row],[Tomes Parus]],"Complet","Incomplet")</f>
        <v>Complet</v>
      </c>
    </row>
    <row r="252" spans="1:19" x14ac:dyDescent="0.25">
      <c r="A252" t="s">
        <v>41</v>
      </c>
      <c r="B252" t="s">
        <v>42</v>
      </c>
      <c r="C252">
        <v>11</v>
      </c>
      <c r="D252">
        <f t="shared" si="7"/>
        <v>13</v>
      </c>
      <c r="E252">
        <v>13</v>
      </c>
      <c r="F252" t="s">
        <v>43</v>
      </c>
      <c r="G252" t="s">
        <v>44</v>
      </c>
      <c r="H252" t="s">
        <v>45</v>
      </c>
      <c r="I252" t="s">
        <v>264</v>
      </c>
      <c r="J252" t="s">
        <v>46</v>
      </c>
      <c r="K252" s="5">
        <v>6.95</v>
      </c>
      <c r="L252" s="5">
        <v>6.95</v>
      </c>
      <c r="M252" s="5">
        <f t="shared" si="8"/>
        <v>4.6333333333333329</v>
      </c>
      <c r="N252" s="7">
        <v>2022</v>
      </c>
      <c r="O252" s="1">
        <v>2022</v>
      </c>
      <c r="P252" t="s">
        <v>13</v>
      </c>
      <c r="Q252" t="s">
        <v>47</v>
      </c>
      <c r="S252" t="str">
        <f xml:space="preserve"> IF(Tableau1[[#This Row],[Total Tomes]]=Tableau1[[#This Row],[Tomes Parus]],"Complet","Incomplet")</f>
        <v>Complet</v>
      </c>
    </row>
    <row r="253" spans="1:19" x14ac:dyDescent="0.25">
      <c r="A253" t="s">
        <v>41</v>
      </c>
      <c r="B253" t="s">
        <v>42</v>
      </c>
      <c r="C253">
        <v>12</v>
      </c>
      <c r="D253">
        <f t="shared" si="7"/>
        <v>13</v>
      </c>
      <c r="E253">
        <v>13</v>
      </c>
      <c r="F253" t="s">
        <v>43</v>
      </c>
      <c r="G253" t="s">
        <v>44</v>
      </c>
      <c r="H253" t="s">
        <v>45</v>
      </c>
      <c r="I253" t="s">
        <v>264</v>
      </c>
      <c r="J253" t="s">
        <v>46</v>
      </c>
      <c r="K253" s="5">
        <v>6.95</v>
      </c>
      <c r="L253" s="5">
        <v>6.95</v>
      </c>
      <c r="M253" s="5">
        <f t="shared" si="8"/>
        <v>4.6333333333333329</v>
      </c>
      <c r="N253" s="7">
        <v>2023</v>
      </c>
      <c r="O253" s="1">
        <v>2023</v>
      </c>
      <c r="P253" t="s">
        <v>13</v>
      </c>
      <c r="Q253" t="s">
        <v>47</v>
      </c>
      <c r="S253" t="str">
        <f xml:space="preserve"> IF(Tableau1[[#This Row],[Total Tomes]]=Tableau1[[#This Row],[Tomes Parus]],"Complet","Incomplet")</f>
        <v>Complet</v>
      </c>
    </row>
    <row r="254" spans="1:19" x14ac:dyDescent="0.25">
      <c r="A254" t="s">
        <v>41</v>
      </c>
      <c r="B254" t="s">
        <v>42</v>
      </c>
      <c r="C254">
        <v>13</v>
      </c>
      <c r="D254">
        <f t="shared" si="7"/>
        <v>13</v>
      </c>
      <c r="E254">
        <v>13</v>
      </c>
      <c r="F254" t="s">
        <v>43</v>
      </c>
      <c r="G254" t="s">
        <v>44</v>
      </c>
      <c r="H254" t="s">
        <v>45</v>
      </c>
      <c r="I254" t="s">
        <v>264</v>
      </c>
      <c r="J254" t="s">
        <v>46</v>
      </c>
      <c r="K254" s="5">
        <v>6.95</v>
      </c>
      <c r="L254" s="5">
        <v>6.95</v>
      </c>
      <c r="M254" s="5">
        <f t="shared" si="8"/>
        <v>4.6333333333333329</v>
      </c>
      <c r="N254" s="7">
        <v>2023</v>
      </c>
      <c r="O254" s="1">
        <v>2023</v>
      </c>
      <c r="P254" t="s">
        <v>13</v>
      </c>
      <c r="Q254" t="s">
        <v>47</v>
      </c>
      <c r="S254" t="str">
        <f xml:space="preserve"> IF(Tableau1[[#This Row],[Total Tomes]]=Tableau1[[#This Row],[Tomes Parus]],"Complet","Incomplet")</f>
        <v>Complet</v>
      </c>
    </row>
    <row r="255" spans="1:19" x14ac:dyDescent="0.25">
      <c r="A255" t="s">
        <v>48</v>
      </c>
      <c r="B255" t="s">
        <v>49</v>
      </c>
      <c r="C255">
        <v>1</v>
      </c>
      <c r="D255">
        <f t="shared" si="7"/>
        <v>11</v>
      </c>
      <c r="E255">
        <v>11</v>
      </c>
      <c r="F255" t="s">
        <v>9</v>
      </c>
      <c r="G255" t="s">
        <v>11</v>
      </c>
      <c r="H255" t="s">
        <v>10</v>
      </c>
      <c r="I255" t="s">
        <v>12</v>
      </c>
      <c r="J255" t="s">
        <v>28</v>
      </c>
      <c r="K255" s="5">
        <v>7.35</v>
      </c>
      <c r="L255" s="5">
        <v>8.5</v>
      </c>
      <c r="M255" s="5">
        <f t="shared" si="8"/>
        <v>5.6666666666666661</v>
      </c>
      <c r="N255" s="7">
        <v>2021</v>
      </c>
      <c r="O255" s="1">
        <v>2021</v>
      </c>
      <c r="P255" t="s">
        <v>13</v>
      </c>
      <c r="Q255" t="s">
        <v>50</v>
      </c>
      <c r="S255" t="str">
        <f xml:space="preserve"> IF(Tableau1[[#This Row],[Total Tomes]]=Tableau1[[#This Row],[Tomes Parus]],"Complet","Incomplet")</f>
        <v>Complet</v>
      </c>
    </row>
    <row r="256" spans="1:19" x14ac:dyDescent="0.25">
      <c r="A256" t="s">
        <v>48</v>
      </c>
      <c r="B256" t="s">
        <v>49</v>
      </c>
      <c r="C256">
        <v>2</v>
      </c>
      <c r="D256">
        <f t="shared" si="7"/>
        <v>11</v>
      </c>
      <c r="E256">
        <v>11</v>
      </c>
      <c r="F256" t="s">
        <v>9</v>
      </c>
      <c r="G256" t="s">
        <v>11</v>
      </c>
      <c r="H256" t="s">
        <v>10</v>
      </c>
      <c r="I256" t="s">
        <v>12</v>
      </c>
      <c r="J256" t="s">
        <v>28</v>
      </c>
      <c r="K256" s="5">
        <v>7.35</v>
      </c>
      <c r="L256" s="5">
        <v>8.5</v>
      </c>
      <c r="M256" s="5">
        <f t="shared" si="8"/>
        <v>5.6666666666666661</v>
      </c>
      <c r="N256" s="7">
        <v>2021</v>
      </c>
      <c r="O256" s="1">
        <v>2021</v>
      </c>
      <c r="P256" t="s">
        <v>13</v>
      </c>
      <c r="Q256" t="s">
        <v>50</v>
      </c>
      <c r="S256" t="str">
        <f xml:space="preserve"> IF(Tableau1[[#This Row],[Total Tomes]]=Tableau1[[#This Row],[Tomes Parus]],"Complet","Incomplet")</f>
        <v>Complet</v>
      </c>
    </row>
    <row r="257" spans="1:19" x14ac:dyDescent="0.25">
      <c r="A257" t="s">
        <v>48</v>
      </c>
      <c r="B257" t="s">
        <v>49</v>
      </c>
      <c r="C257">
        <v>3</v>
      </c>
      <c r="D257">
        <f t="shared" si="7"/>
        <v>11</v>
      </c>
      <c r="E257">
        <v>11</v>
      </c>
      <c r="F257" t="s">
        <v>9</v>
      </c>
      <c r="G257" t="s">
        <v>11</v>
      </c>
      <c r="H257" t="s">
        <v>10</v>
      </c>
      <c r="I257" t="s">
        <v>12</v>
      </c>
      <c r="J257" t="s">
        <v>28</v>
      </c>
      <c r="K257" s="5">
        <v>7.35</v>
      </c>
      <c r="L257" s="5">
        <v>8.5</v>
      </c>
      <c r="M257" s="5">
        <f t="shared" si="8"/>
        <v>5.6666666666666661</v>
      </c>
      <c r="N257" s="7">
        <v>2021</v>
      </c>
      <c r="O257" s="1">
        <v>2021</v>
      </c>
      <c r="P257" t="s">
        <v>13</v>
      </c>
      <c r="Q257" t="s">
        <v>50</v>
      </c>
      <c r="S257" t="str">
        <f xml:space="preserve"> IF(Tableau1[[#This Row],[Total Tomes]]=Tableau1[[#This Row],[Tomes Parus]],"Complet","Incomplet")</f>
        <v>Complet</v>
      </c>
    </row>
    <row r="258" spans="1:19" x14ac:dyDescent="0.25">
      <c r="A258" t="s">
        <v>48</v>
      </c>
      <c r="B258" t="s">
        <v>49</v>
      </c>
      <c r="C258">
        <v>4</v>
      </c>
      <c r="D258">
        <f t="shared" ref="D258:D321" si="9">COUNTIFS(A:A,A258)</f>
        <v>11</v>
      </c>
      <c r="E258">
        <v>11</v>
      </c>
      <c r="F258" t="s">
        <v>9</v>
      </c>
      <c r="G258" t="s">
        <v>11</v>
      </c>
      <c r="H258" t="s">
        <v>10</v>
      </c>
      <c r="I258" t="s">
        <v>12</v>
      </c>
      <c r="J258" t="s">
        <v>28</v>
      </c>
      <c r="K258" s="5">
        <v>7.35</v>
      </c>
      <c r="L258" s="5">
        <v>8.5</v>
      </c>
      <c r="M258" s="5">
        <f t="shared" si="8"/>
        <v>5.6666666666666661</v>
      </c>
      <c r="N258" s="7">
        <v>2021</v>
      </c>
      <c r="O258" s="1">
        <v>2021</v>
      </c>
      <c r="P258" t="s">
        <v>13</v>
      </c>
      <c r="Q258" t="s">
        <v>50</v>
      </c>
      <c r="S258" t="str">
        <f xml:space="preserve"> IF(Tableau1[[#This Row],[Total Tomes]]=Tableau1[[#This Row],[Tomes Parus]],"Complet","Incomplet")</f>
        <v>Complet</v>
      </c>
    </row>
    <row r="259" spans="1:19" x14ac:dyDescent="0.25">
      <c r="A259" t="s">
        <v>48</v>
      </c>
      <c r="B259" t="s">
        <v>49</v>
      </c>
      <c r="C259">
        <v>5</v>
      </c>
      <c r="D259">
        <f t="shared" si="9"/>
        <v>11</v>
      </c>
      <c r="E259">
        <v>11</v>
      </c>
      <c r="F259" t="s">
        <v>9</v>
      </c>
      <c r="G259" t="s">
        <v>11</v>
      </c>
      <c r="H259" t="s">
        <v>10</v>
      </c>
      <c r="I259" t="s">
        <v>12</v>
      </c>
      <c r="J259" t="s">
        <v>28</v>
      </c>
      <c r="K259" s="5">
        <v>7.35</v>
      </c>
      <c r="L259" s="5">
        <v>8.5</v>
      </c>
      <c r="M259" s="5">
        <f t="shared" si="8"/>
        <v>5.6666666666666661</v>
      </c>
      <c r="N259" s="7">
        <v>2021</v>
      </c>
      <c r="O259" s="1">
        <v>2021</v>
      </c>
      <c r="P259" t="s">
        <v>13</v>
      </c>
      <c r="Q259" t="s">
        <v>50</v>
      </c>
      <c r="S259" t="str">
        <f xml:space="preserve"> IF(Tableau1[[#This Row],[Total Tomes]]=Tableau1[[#This Row],[Tomes Parus]],"Complet","Incomplet")</f>
        <v>Complet</v>
      </c>
    </row>
    <row r="260" spans="1:19" x14ac:dyDescent="0.25">
      <c r="A260" t="s">
        <v>48</v>
      </c>
      <c r="B260" t="s">
        <v>49</v>
      </c>
      <c r="C260">
        <v>6</v>
      </c>
      <c r="D260">
        <f t="shared" si="9"/>
        <v>11</v>
      </c>
      <c r="E260">
        <v>11</v>
      </c>
      <c r="F260" t="s">
        <v>9</v>
      </c>
      <c r="G260" t="s">
        <v>11</v>
      </c>
      <c r="H260" t="s">
        <v>10</v>
      </c>
      <c r="I260" t="s">
        <v>12</v>
      </c>
      <c r="J260" t="s">
        <v>28</v>
      </c>
      <c r="K260" s="5">
        <v>7.35</v>
      </c>
      <c r="L260" s="5">
        <v>8.5</v>
      </c>
      <c r="M260" s="5">
        <f t="shared" si="8"/>
        <v>5.6666666666666661</v>
      </c>
      <c r="N260" s="7">
        <v>2021</v>
      </c>
      <c r="O260" s="1">
        <v>2021</v>
      </c>
      <c r="P260" t="s">
        <v>13</v>
      </c>
      <c r="Q260" t="s">
        <v>50</v>
      </c>
      <c r="S260" t="str">
        <f xml:space="preserve"> IF(Tableau1[[#This Row],[Total Tomes]]=Tableau1[[#This Row],[Tomes Parus]],"Complet","Incomplet")</f>
        <v>Complet</v>
      </c>
    </row>
    <row r="261" spans="1:19" x14ac:dyDescent="0.25">
      <c r="A261" t="s">
        <v>48</v>
      </c>
      <c r="B261" t="s">
        <v>49</v>
      </c>
      <c r="C261">
        <v>7</v>
      </c>
      <c r="D261">
        <f t="shared" si="9"/>
        <v>11</v>
      </c>
      <c r="E261">
        <v>11</v>
      </c>
      <c r="F261" t="s">
        <v>9</v>
      </c>
      <c r="G261" t="s">
        <v>11</v>
      </c>
      <c r="H261" t="s">
        <v>10</v>
      </c>
      <c r="I261" t="s">
        <v>12</v>
      </c>
      <c r="J261" t="s">
        <v>28</v>
      </c>
      <c r="K261" s="5">
        <v>7.35</v>
      </c>
      <c r="L261" s="5">
        <v>8.5</v>
      </c>
      <c r="M261" s="5">
        <f t="shared" si="8"/>
        <v>5.6666666666666661</v>
      </c>
      <c r="N261" s="7">
        <v>2021</v>
      </c>
      <c r="O261" s="1">
        <v>2021</v>
      </c>
      <c r="P261" t="s">
        <v>13</v>
      </c>
      <c r="Q261" t="s">
        <v>50</v>
      </c>
      <c r="S261" t="str">
        <f xml:space="preserve"> IF(Tableau1[[#This Row],[Total Tomes]]=Tableau1[[#This Row],[Tomes Parus]],"Complet","Incomplet")</f>
        <v>Complet</v>
      </c>
    </row>
    <row r="262" spans="1:19" x14ac:dyDescent="0.25">
      <c r="A262" t="s">
        <v>48</v>
      </c>
      <c r="B262" t="s">
        <v>49</v>
      </c>
      <c r="C262">
        <v>8</v>
      </c>
      <c r="D262">
        <f t="shared" si="9"/>
        <v>11</v>
      </c>
      <c r="E262">
        <v>11</v>
      </c>
      <c r="F262" t="s">
        <v>9</v>
      </c>
      <c r="G262" t="s">
        <v>11</v>
      </c>
      <c r="H262" t="s">
        <v>10</v>
      </c>
      <c r="I262" t="s">
        <v>12</v>
      </c>
      <c r="J262" t="s">
        <v>28</v>
      </c>
      <c r="K262" s="5">
        <v>7.35</v>
      </c>
      <c r="L262" s="5">
        <v>8.5</v>
      </c>
      <c r="M262" s="5">
        <f t="shared" si="8"/>
        <v>5.6666666666666661</v>
      </c>
      <c r="N262" s="7">
        <v>2021</v>
      </c>
      <c r="O262" s="1">
        <v>2021</v>
      </c>
      <c r="P262" t="s">
        <v>13</v>
      </c>
      <c r="Q262" t="s">
        <v>50</v>
      </c>
      <c r="S262" t="str">
        <f xml:space="preserve"> IF(Tableau1[[#This Row],[Total Tomes]]=Tableau1[[#This Row],[Tomes Parus]],"Complet","Incomplet")</f>
        <v>Complet</v>
      </c>
    </row>
    <row r="263" spans="1:19" x14ac:dyDescent="0.25">
      <c r="A263" t="s">
        <v>48</v>
      </c>
      <c r="B263" t="s">
        <v>49</v>
      </c>
      <c r="C263">
        <v>9</v>
      </c>
      <c r="D263">
        <f t="shared" si="9"/>
        <v>11</v>
      </c>
      <c r="E263">
        <v>11</v>
      </c>
      <c r="F263" t="s">
        <v>9</v>
      </c>
      <c r="G263" t="s">
        <v>11</v>
      </c>
      <c r="H263" t="s">
        <v>10</v>
      </c>
      <c r="I263" t="s">
        <v>12</v>
      </c>
      <c r="J263" t="s">
        <v>28</v>
      </c>
      <c r="K263" s="5">
        <v>8.5</v>
      </c>
      <c r="L263" s="5">
        <v>8.5</v>
      </c>
      <c r="M263" s="5">
        <f t="shared" si="8"/>
        <v>5.6666666666666661</v>
      </c>
      <c r="N263" s="7">
        <v>2021</v>
      </c>
      <c r="O263" s="1">
        <v>2021</v>
      </c>
      <c r="P263" t="s">
        <v>13</v>
      </c>
      <c r="Q263" t="s">
        <v>50</v>
      </c>
      <c r="S263" t="str">
        <f xml:space="preserve"> IF(Tableau1[[#This Row],[Total Tomes]]=Tableau1[[#This Row],[Tomes Parus]],"Complet","Incomplet")</f>
        <v>Complet</v>
      </c>
    </row>
    <row r="264" spans="1:19" x14ac:dyDescent="0.25">
      <c r="A264" t="s">
        <v>48</v>
      </c>
      <c r="B264" t="s">
        <v>49</v>
      </c>
      <c r="C264">
        <v>10</v>
      </c>
      <c r="D264">
        <f t="shared" si="9"/>
        <v>11</v>
      </c>
      <c r="E264">
        <v>11</v>
      </c>
      <c r="F264" t="s">
        <v>9</v>
      </c>
      <c r="G264" t="s">
        <v>11</v>
      </c>
      <c r="H264" t="s">
        <v>10</v>
      </c>
      <c r="I264" t="s">
        <v>12</v>
      </c>
      <c r="J264" t="s">
        <v>28</v>
      </c>
      <c r="K264" s="5">
        <v>8.5</v>
      </c>
      <c r="L264" s="5">
        <v>8.5</v>
      </c>
      <c r="M264" s="5">
        <f t="shared" si="8"/>
        <v>5.6666666666666661</v>
      </c>
      <c r="N264" s="7">
        <v>2021</v>
      </c>
      <c r="O264" s="1">
        <v>2021</v>
      </c>
      <c r="P264" t="s">
        <v>13</v>
      </c>
      <c r="Q264" t="s">
        <v>50</v>
      </c>
      <c r="S264" t="str">
        <f xml:space="preserve"> IF(Tableau1[[#This Row],[Total Tomes]]=Tableau1[[#This Row],[Tomes Parus]],"Complet","Incomplet")</f>
        <v>Complet</v>
      </c>
    </row>
    <row r="265" spans="1:19" x14ac:dyDescent="0.25">
      <c r="A265" t="s">
        <v>48</v>
      </c>
      <c r="B265" t="s">
        <v>49</v>
      </c>
      <c r="C265">
        <v>11</v>
      </c>
      <c r="D265">
        <f t="shared" si="9"/>
        <v>11</v>
      </c>
      <c r="E265">
        <v>11</v>
      </c>
      <c r="F265" t="s">
        <v>9</v>
      </c>
      <c r="G265" t="s">
        <v>11</v>
      </c>
      <c r="H265" t="s">
        <v>10</v>
      </c>
      <c r="I265" t="s">
        <v>12</v>
      </c>
      <c r="J265" t="s">
        <v>28</v>
      </c>
      <c r="K265" s="5">
        <v>8.5</v>
      </c>
      <c r="L265" s="5">
        <v>8.5</v>
      </c>
      <c r="M265" s="5">
        <f t="shared" si="8"/>
        <v>5.6666666666666661</v>
      </c>
      <c r="N265" s="7">
        <v>2021</v>
      </c>
      <c r="O265" s="1">
        <v>2021</v>
      </c>
      <c r="P265" t="s">
        <v>13</v>
      </c>
      <c r="Q265" t="s">
        <v>50</v>
      </c>
      <c r="S265" t="str">
        <f xml:space="preserve"> IF(Tableau1[[#This Row],[Total Tomes]]=Tableau1[[#This Row],[Tomes Parus]],"Complet","Incomplet")</f>
        <v>Complet</v>
      </c>
    </row>
    <row r="266" spans="1:19" x14ac:dyDescent="0.25">
      <c r="A266" t="s">
        <v>51</v>
      </c>
      <c r="B266" t="s">
        <v>52</v>
      </c>
      <c r="C266">
        <v>1</v>
      </c>
      <c r="D266">
        <f t="shared" si="9"/>
        <v>1</v>
      </c>
      <c r="E266">
        <v>3</v>
      </c>
      <c r="F266" t="s">
        <v>43</v>
      </c>
      <c r="G266" t="s">
        <v>11</v>
      </c>
      <c r="H266" t="s">
        <v>53</v>
      </c>
      <c r="I266" t="s">
        <v>37</v>
      </c>
      <c r="J266" t="s">
        <v>54</v>
      </c>
      <c r="K266" s="5">
        <v>8.35</v>
      </c>
      <c r="L266" s="5">
        <v>8.35</v>
      </c>
      <c r="M266" s="5">
        <f t="shared" si="8"/>
        <v>5.5666666666666664</v>
      </c>
      <c r="N266" s="7">
        <v>2023</v>
      </c>
      <c r="O266" s="1">
        <v>2023</v>
      </c>
      <c r="P266" t="s">
        <v>13</v>
      </c>
      <c r="Q266" t="s">
        <v>55</v>
      </c>
      <c r="S266" t="str">
        <f xml:space="preserve"> IF(Tableau1[[#This Row],[Total Tomes]]=Tableau1[[#This Row],[Tomes Parus]],"Complet","Incomplet")</f>
        <v>Incomplet</v>
      </c>
    </row>
    <row r="267" spans="1:19" x14ac:dyDescent="0.25">
      <c r="A267" t="s">
        <v>56</v>
      </c>
      <c r="B267" t="s">
        <v>57</v>
      </c>
      <c r="C267">
        <v>1</v>
      </c>
      <c r="D267">
        <f t="shared" si="9"/>
        <v>36</v>
      </c>
      <c r="E267">
        <v>36</v>
      </c>
      <c r="F267" t="s">
        <v>9</v>
      </c>
      <c r="G267" t="s">
        <v>11</v>
      </c>
      <c r="H267" t="s">
        <v>10</v>
      </c>
      <c r="I267" t="s">
        <v>58</v>
      </c>
      <c r="J267" t="s">
        <v>32</v>
      </c>
      <c r="K267" s="5">
        <v>6.6</v>
      </c>
      <c r="L267" s="5">
        <v>6.95</v>
      </c>
      <c r="M267" s="5">
        <f t="shared" si="8"/>
        <v>4.6333333333333329</v>
      </c>
      <c r="N267" s="7">
        <v>2016</v>
      </c>
      <c r="O267" s="1">
        <v>2016</v>
      </c>
      <c r="P267" t="s">
        <v>13</v>
      </c>
      <c r="Q267" t="s">
        <v>59</v>
      </c>
      <c r="S267" t="str">
        <f xml:space="preserve"> IF(Tableau1[[#This Row],[Total Tomes]]=Tableau1[[#This Row],[Tomes Parus]],"Complet","Incomplet")</f>
        <v>Complet</v>
      </c>
    </row>
    <row r="268" spans="1:19" x14ac:dyDescent="0.25">
      <c r="A268" t="s">
        <v>56</v>
      </c>
      <c r="B268" t="s">
        <v>57</v>
      </c>
      <c r="C268">
        <v>2</v>
      </c>
      <c r="D268">
        <f t="shared" si="9"/>
        <v>36</v>
      </c>
      <c r="E268">
        <v>36</v>
      </c>
      <c r="F268" t="s">
        <v>9</v>
      </c>
      <c r="G268" t="s">
        <v>11</v>
      </c>
      <c r="H268" t="s">
        <v>10</v>
      </c>
      <c r="I268" t="s">
        <v>58</v>
      </c>
      <c r="J268" t="s">
        <v>32</v>
      </c>
      <c r="K268" s="5">
        <v>6.6</v>
      </c>
      <c r="L268" s="5">
        <v>6.95</v>
      </c>
      <c r="M268" s="5">
        <f t="shared" si="8"/>
        <v>4.6333333333333329</v>
      </c>
      <c r="N268" s="7">
        <v>2016</v>
      </c>
      <c r="O268" s="1">
        <v>2016</v>
      </c>
      <c r="P268" t="s">
        <v>13</v>
      </c>
      <c r="Q268" t="s">
        <v>59</v>
      </c>
      <c r="S268" t="str">
        <f xml:space="preserve"> IF(Tableau1[[#This Row],[Total Tomes]]=Tableau1[[#This Row],[Tomes Parus]],"Complet","Incomplet")</f>
        <v>Complet</v>
      </c>
    </row>
    <row r="269" spans="1:19" x14ac:dyDescent="0.25">
      <c r="A269" t="s">
        <v>56</v>
      </c>
      <c r="B269" t="s">
        <v>57</v>
      </c>
      <c r="C269">
        <v>3</v>
      </c>
      <c r="D269">
        <f t="shared" si="9"/>
        <v>36</v>
      </c>
      <c r="E269">
        <v>36</v>
      </c>
      <c r="F269" t="s">
        <v>9</v>
      </c>
      <c r="G269" t="s">
        <v>11</v>
      </c>
      <c r="H269" t="s">
        <v>10</v>
      </c>
      <c r="I269" t="s">
        <v>58</v>
      </c>
      <c r="J269" t="s">
        <v>32</v>
      </c>
      <c r="K269" s="5">
        <v>6.6</v>
      </c>
      <c r="L269" s="5">
        <v>6.95</v>
      </c>
      <c r="M269" s="5">
        <f t="shared" si="8"/>
        <v>4.6333333333333329</v>
      </c>
      <c r="N269" s="7">
        <v>2016</v>
      </c>
      <c r="O269" s="1">
        <v>2016</v>
      </c>
      <c r="P269" t="s">
        <v>13</v>
      </c>
      <c r="Q269" t="s">
        <v>59</v>
      </c>
      <c r="S269" t="str">
        <f xml:space="preserve"> IF(Tableau1[[#This Row],[Total Tomes]]=Tableau1[[#This Row],[Tomes Parus]],"Complet","Incomplet")</f>
        <v>Complet</v>
      </c>
    </row>
    <row r="270" spans="1:19" x14ac:dyDescent="0.25">
      <c r="A270" t="s">
        <v>56</v>
      </c>
      <c r="B270" t="s">
        <v>57</v>
      </c>
      <c r="C270">
        <v>4</v>
      </c>
      <c r="D270">
        <f t="shared" si="9"/>
        <v>36</v>
      </c>
      <c r="E270">
        <v>36</v>
      </c>
      <c r="F270" t="s">
        <v>9</v>
      </c>
      <c r="G270" t="s">
        <v>11</v>
      </c>
      <c r="H270" t="s">
        <v>10</v>
      </c>
      <c r="I270" t="s">
        <v>58</v>
      </c>
      <c r="J270" t="s">
        <v>32</v>
      </c>
      <c r="K270" s="5">
        <v>6.6</v>
      </c>
      <c r="L270" s="5">
        <v>6.95</v>
      </c>
      <c r="M270" s="5">
        <f t="shared" si="8"/>
        <v>4.6333333333333329</v>
      </c>
      <c r="N270" s="7">
        <v>2016</v>
      </c>
      <c r="O270" s="1">
        <v>2016</v>
      </c>
      <c r="P270" t="s">
        <v>13</v>
      </c>
      <c r="Q270" t="s">
        <v>59</v>
      </c>
      <c r="S270" t="str">
        <f xml:space="preserve"> IF(Tableau1[[#This Row],[Total Tomes]]=Tableau1[[#This Row],[Tomes Parus]],"Complet","Incomplet")</f>
        <v>Complet</v>
      </c>
    </row>
    <row r="271" spans="1:19" x14ac:dyDescent="0.25">
      <c r="A271" t="s">
        <v>56</v>
      </c>
      <c r="B271" t="s">
        <v>57</v>
      </c>
      <c r="C271">
        <v>5</v>
      </c>
      <c r="D271">
        <f t="shared" si="9"/>
        <v>36</v>
      </c>
      <c r="E271">
        <v>36</v>
      </c>
      <c r="F271" t="s">
        <v>9</v>
      </c>
      <c r="G271" t="s">
        <v>11</v>
      </c>
      <c r="H271" t="s">
        <v>10</v>
      </c>
      <c r="I271" t="s">
        <v>58</v>
      </c>
      <c r="J271" t="s">
        <v>32</v>
      </c>
      <c r="K271" s="5">
        <v>6.6</v>
      </c>
      <c r="L271" s="5">
        <v>6.95</v>
      </c>
      <c r="M271" s="5">
        <f t="shared" si="8"/>
        <v>4.6333333333333329</v>
      </c>
      <c r="N271" s="7">
        <v>2016</v>
      </c>
      <c r="O271" s="1">
        <v>2016</v>
      </c>
      <c r="P271" t="s">
        <v>13</v>
      </c>
      <c r="Q271" t="s">
        <v>59</v>
      </c>
      <c r="S271" t="str">
        <f xml:space="preserve"> IF(Tableau1[[#This Row],[Total Tomes]]=Tableau1[[#This Row],[Tomes Parus]],"Complet","Incomplet")</f>
        <v>Complet</v>
      </c>
    </row>
    <row r="272" spans="1:19" x14ac:dyDescent="0.25">
      <c r="A272" t="s">
        <v>56</v>
      </c>
      <c r="B272" t="s">
        <v>57</v>
      </c>
      <c r="C272">
        <v>6</v>
      </c>
      <c r="D272">
        <f t="shared" si="9"/>
        <v>36</v>
      </c>
      <c r="E272">
        <v>36</v>
      </c>
      <c r="F272" t="s">
        <v>9</v>
      </c>
      <c r="G272" t="s">
        <v>11</v>
      </c>
      <c r="H272" t="s">
        <v>10</v>
      </c>
      <c r="I272" t="s">
        <v>58</v>
      </c>
      <c r="J272" t="s">
        <v>32</v>
      </c>
      <c r="K272" s="5">
        <v>6.6</v>
      </c>
      <c r="L272" s="5">
        <v>6.95</v>
      </c>
      <c r="M272" s="5">
        <f t="shared" si="8"/>
        <v>4.6333333333333329</v>
      </c>
      <c r="N272" s="7">
        <v>2016</v>
      </c>
      <c r="O272" s="1">
        <v>2016</v>
      </c>
      <c r="P272" t="s">
        <v>13</v>
      </c>
      <c r="Q272" t="s">
        <v>59</v>
      </c>
      <c r="S272" t="str">
        <f xml:space="preserve"> IF(Tableau1[[#This Row],[Total Tomes]]=Tableau1[[#This Row],[Tomes Parus]],"Complet","Incomplet")</f>
        <v>Complet</v>
      </c>
    </row>
    <row r="273" spans="1:19" x14ac:dyDescent="0.25">
      <c r="A273" t="s">
        <v>56</v>
      </c>
      <c r="B273" t="s">
        <v>57</v>
      </c>
      <c r="C273">
        <v>7</v>
      </c>
      <c r="D273">
        <f t="shared" si="9"/>
        <v>36</v>
      </c>
      <c r="E273">
        <v>36</v>
      </c>
      <c r="F273" t="s">
        <v>9</v>
      </c>
      <c r="G273" t="s">
        <v>11</v>
      </c>
      <c r="H273" t="s">
        <v>10</v>
      </c>
      <c r="I273" t="s">
        <v>58</v>
      </c>
      <c r="J273" t="s">
        <v>32</v>
      </c>
      <c r="K273" s="5">
        <v>6.6</v>
      </c>
      <c r="L273" s="5">
        <v>6.95</v>
      </c>
      <c r="M273" s="5">
        <f t="shared" si="8"/>
        <v>4.6333333333333329</v>
      </c>
      <c r="N273" s="7">
        <v>2017</v>
      </c>
      <c r="O273" s="1">
        <v>2017</v>
      </c>
      <c r="P273" t="s">
        <v>13</v>
      </c>
      <c r="Q273" t="s">
        <v>59</v>
      </c>
      <c r="S273" t="str">
        <f xml:space="preserve"> IF(Tableau1[[#This Row],[Total Tomes]]=Tableau1[[#This Row],[Tomes Parus]],"Complet","Incomplet")</f>
        <v>Complet</v>
      </c>
    </row>
    <row r="274" spans="1:19" x14ac:dyDescent="0.25">
      <c r="A274" t="s">
        <v>56</v>
      </c>
      <c r="B274" t="s">
        <v>57</v>
      </c>
      <c r="C274">
        <v>8</v>
      </c>
      <c r="D274">
        <f t="shared" si="9"/>
        <v>36</v>
      </c>
      <c r="E274">
        <v>36</v>
      </c>
      <c r="F274" t="s">
        <v>9</v>
      </c>
      <c r="G274" t="s">
        <v>11</v>
      </c>
      <c r="H274" t="s">
        <v>10</v>
      </c>
      <c r="I274" t="s">
        <v>58</v>
      </c>
      <c r="J274" t="s">
        <v>32</v>
      </c>
      <c r="K274" s="5">
        <v>6.6</v>
      </c>
      <c r="L274" s="5">
        <v>6.95</v>
      </c>
      <c r="M274" s="5">
        <f t="shared" si="8"/>
        <v>4.6333333333333329</v>
      </c>
      <c r="N274" s="7">
        <v>2017</v>
      </c>
      <c r="O274" s="1">
        <v>2017</v>
      </c>
      <c r="P274" t="s">
        <v>13</v>
      </c>
      <c r="Q274" t="s">
        <v>59</v>
      </c>
      <c r="S274" t="str">
        <f xml:space="preserve"> IF(Tableau1[[#This Row],[Total Tomes]]=Tableau1[[#This Row],[Tomes Parus]],"Complet","Incomplet")</f>
        <v>Complet</v>
      </c>
    </row>
    <row r="275" spans="1:19" x14ac:dyDescent="0.25">
      <c r="A275" t="s">
        <v>56</v>
      </c>
      <c r="B275" t="s">
        <v>57</v>
      </c>
      <c r="C275">
        <v>9</v>
      </c>
      <c r="D275">
        <f t="shared" si="9"/>
        <v>36</v>
      </c>
      <c r="E275">
        <v>36</v>
      </c>
      <c r="F275" t="s">
        <v>9</v>
      </c>
      <c r="G275" t="s">
        <v>11</v>
      </c>
      <c r="H275" t="s">
        <v>10</v>
      </c>
      <c r="I275" t="s">
        <v>58</v>
      </c>
      <c r="J275" t="s">
        <v>32</v>
      </c>
      <c r="K275" s="5">
        <v>6.6</v>
      </c>
      <c r="L275" s="5">
        <v>6.95</v>
      </c>
      <c r="M275" s="5">
        <f t="shared" si="8"/>
        <v>4.6333333333333329</v>
      </c>
      <c r="N275" s="7">
        <v>2017</v>
      </c>
      <c r="O275" s="1">
        <v>2017</v>
      </c>
      <c r="P275" t="s">
        <v>13</v>
      </c>
      <c r="Q275" t="s">
        <v>59</v>
      </c>
      <c r="S275" t="str">
        <f xml:space="preserve"> IF(Tableau1[[#This Row],[Total Tomes]]=Tableau1[[#This Row],[Tomes Parus]],"Complet","Incomplet")</f>
        <v>Complet</v>
      </c>
    </row>
    <row r="276" spans="1:19" x14ac:dyDescent="0.25">
      <c r="A276" t="s">
        <v>56</v>
      </c>
      <c r="B276" t="s">
        <v>57</v>
      </c>
      <c r="C276">
        <v>10</v>
      </c>
      <c r="D276">
        <f t="shared" si="9"/>
        <v>36</v>
      </c>
      <c r="E276">
        <v>36</v>
      </c>
      <c r="F276" t="s">
        <v>9</v>
      </c>
      <c r="G276" t="s">
        <v>11</v>
      </c>
      <c r="H276" t="s">
        <v>10</v>
      </c>
      <c r="I276" t="s">
        <v>58</v>
      </c>
      <c r="J276" t="s">
        <v>32</v>
      </c>
      <c r="K276" s="5">
        <v>6.6</v>
      </c>
      <c r="L276" s="5">
        <v>6.95</v>
      </c>
      <c r="M276" s="5">
        <f t="shared" si="8"/>
        <v>4.6333333333333329</v>
      </c>
      <c r="N276" s="7">
        <v>2017</v>
      </c>
      <c r="O276" s="1">
        <v>2017</v>
      </c>
      <c r="P276" t="s">
        <v>13</v>
      </c>
      <c r="Q276" t="s">
        <v>59</v>
      </c>
      <c r="S276" t="str">
        <f xml:space="preserve"> IF(Tableau1[[#This Row],[Total Tomes]]=Tableau1[[#This Row],[Tomes Parus]],"Complet","Incomplet")</f>
        <v>Complet</v>
      </c>
    </row>
    <row r="277" spans="1:19" x14ac:dyDescent="0.25">
      <c r="A277" t="s">
        <v>56</v>
      </c>
      <c r="B277" t="s">
        <v>57</v>
      </c>
      <c r="C277">
        <v>11</v>
      </c>
      <c r="D277">
        <f t="shared" si="9"/>
        <v>36</v>
      </c>
      <c r="E277">
        <v>36</v>
      </c>
      <c r="F277" t="s">
        <v>9</v>
      </c>
      <c r="G277" t="s">
        <v>11</v>
      </c>
      <c r="H277" t="s">
        <v>10</v>
      </c>
      <c r="I277" t="s">
        <v>58</v>
      </c>
      <c r="J277" t="s">
        <v>32</v>
      </c>
      <c r="K277" s="5">
        <v>6.6</v>
      </c>
      <c r="L277" s="5">
        <v>6.95</v>
      </c>
      <c r="M277" s="5">
        <f t="shared" si="8"/>
        <v>4.6333333333333329</v>
      </c>
      <c r="N277" s="7">
        <v>2017</v>
      </c>
      <c r="O277" s="1">
        <v>2017</v>
      </c>
      <c r="P277" t="s">
        <v>13</v>
      </c>
      <c r="Q277" t="s">
        <v>59</v>
      </c>
      <c r="S277" t="str">
        <f xml:space="preserve"> IF(Tableau1[[#This Row],[Total Tomes]]=Tableau1[[#This Row],[Tomes Parus]],"Complet","Incomplet")</f>
        <v>Complet</v>
      </c>
    </row>
    <row r="278" spans="1:19" x14ac:dyDescent="0.25">
      <c r="A278" t="s">
        <v>56</v>
      </c>
      <c r="B278" t="s">
        <v>57</v>
      </c>
      <c r="C278">
        <v>12</v>
      </c>
      <c r="D278">
        <f t="shared" si="9"/>
        <v>36</v>
      </c>
      <c r="E278">
        <v>36</v>
      </c>
      <c r="F278" t="s">
        <v>9</v>
      </c>
      <c r="G278" t="s">
        <v>11</v>
      </c>
      <c r="H278" t="s">
        <v>10</v>
      </c>
      <c r="I278" t="s">
        <v>58</v>
      </c>
      <c r="J278" t="s">
        <v>32</v>
      </c>
      <c r="K278" s="5">
        <v>6.6</v>
      </c>
      <c r="L278" s="5">
        <v>6.95</v>
      </c>
      <c r="M278" s="5">
        <f t="shared" si="8"/>
        <v>4.6333333333333329</v>
      </c>
      <c r="N278" s="7">
        <v>2018</v>
      </c>
      <c r="O278" s="1">
        <v>2018</v>
      </c>
      <c r="P278" t="s">
        <v>13</v>
      </c>
      <c r="Q278" t="s">
        <v>59</v>
      </c>
      <c r="S278" t="str">
        <f xml:space="preserve"> IF(Tableau1[[#This Row],[Total Tomes]]=Tableau1[[#This Row],[Tomes Parus]],"Complet","Incomplet")</f>
        <v>Complet</v>
      </c>
    </row>
    <row r="279" spans="1:19" x14ac:dyDescent="0.25">
      <c r="A279" t="s">
        <v>56</v>
      </c>
      <c r="B279" t="s">
        <v>57</v>
      </c>
      <c r="C279">
        <v>13</v>
      </c>
      <c r="D279">
        <f t="shared" si="9"/>
        <v>36</v>
      </c>
      <c r="E279">
        <v>36</v>
      </c>
      <c r="F279" t="s">
        <v>9</v>
      </c>
      <c r="G279" t="s">
        <v>11</v>
      </c>
      <c r="H279" t="s">
        <v>10</v>
      </c>
      <c r="I279" t="s">
        <v>58</v>
      </c>
      <c r="J279" t="s">
        <v>32</v>
      </c>
      <c r="K279" s="5">
        <v>6.6</v>
      </c>
      <c r="L279" s="5">
        <v>6.95</v>
      </c>
      <c r="M279" s="5">
        <f t="shared" si="8"/>
        <v>4.6333333333333329</v>
      </c>
      <c r="N279" s="7">
        <v>2018</v>
      </c>
      <c r="O279" s="1">
        <v>2018</v>
      </c>
      <c r="P279" t="s">
        <v>13</v>
      </c>
      <c r="Q279" t="s">
        <v>59</v>
      </c>
      <c r="S279" t="str">
        <f xml:space="preserve"> IF(Tableau1[[#This Row],[Total Tomes]]=Tableau1[[#This Row],[Tomes Parus]],"Complet","Incomplet")</f>
        <v>Complet</v>
      </c>
    </row>
    <row r="280" spans="1:19" x14ac:dyDescent="0.25">
      <c r="A280" t="s">
        <v>56</v>
      </c>
      <c r="B280" t="s">
        <v>57</v>
      </c>
      <c r="C280">
        <v>14</v>
      </c>
      <c r="D280">
        <f t="shared" si="9"/>
        <v>36</v>
      </c>
      <c r="E280">
        <v>36</v>
      </c>
      <c r="F280" t="s">
        <v>9</v>
      </c>
      <c r="G280" t="s">
        <v>11</v>
      </c>
      <c r="H280" t="s">
        <v>10</v>
      </c>
      <c r="I280" t="s">
        <v>58</v>
      </c>
      <c r="J280" t="s">
        <v>32</v>
      </c>
      <c r="K280" s="5">
        <v>6.6</v>
      </c>
      <c r="L280" s="5">
        <v>6.95</v>
      </c>
      <c r="M280" s="5">
        <f t="shared" si="8"/>
        <v>4.6333333333333329</v>
      </c>
      <c r="N280" s="7">
        <v>2018</v>
      </c>
      <c r="O280" s="1">
        <v>2018</v>
      </c>
      <c r="P280" t="s">
        <v>13</v>
      </c>
      <c r="Q280" t="s">
        <v>59</v>
      </c>
      <c r="S280" t="str">
        <f xml:space="preserve"> IF(Tableau1[[#This Row],[Total Tomes]]=Tableau1[[#This Row],[Tomes Parus]],"Complet","Incomplet")</f>
        <v>Complet</v>
      </c>
    </row>
    <row r="281" spans="1:19" x14ac:dyDescent="0.25">
      <c r="A281" t="s">
        <v>56</v>
      </c>
      <c r="B281" t="s">
        <v>57</v>
      </c>
      <c r="C281">
        <v>15</v>
      </c>
      <c r="D281">
        <f t="shared" si="9"/>
        <v>36</v>
      </c>
      <c r="E281">
        <v>36</v>
      </c>
      <c r="F281" t="s">
        <v>9</v>
      </c>
      <c r="G281" t="s">
        <v>11</v>
      </c>
      <c r="H281" t="s">
        <v>10</v>
      </c>
      <c r="I281" t="s">
        <v>58</v>
      </c>
      <c r="J281" t="s">
        <v>32</v>
      </c>
      <c r="K281" s="5">
        <v>6.6</v>
      </c>
      <c r="L281" s="5">
        <v>6.95</v>
      </c>
      <c r="M281" s="5">
        <f t="shared" si="8"/>
        <v>4.6333333333333329</v>
      </c>
      <c r="N281" s="7">
        <v>2018</v>
      </c>
      <c r="O281" s="1">
        <v>2018</v>
      </c>
      <c r="P281" t="s">
        <v>13</v>
      </c>
      <c r="Q281" t="s">
        <v>59</v>
      </c>
      <c r="S281" t="str">
        <f xml:space="preserve"> IF(Tableau1[[#This Row],[Total Tomes]]=Tableau1[[#This Row],[Tomes Parus]],"Complet","Incomplet")</f>
        <v>Complet</v>
      </c>
    </row>
    <row r="282" spans="1:19" x14ac:dyDescent="0.25">
      <c r="A282" t="s">
        <v>56</v>
      </c>
      <c r="B282" t="s">
        <v>57</v>
      </c>
      <c r="C282">
        <v>16</v>
      </c>
      <c r="D282">
        <f t="shared" si="9"/>
        <v>36</v>
      </c>
      <c r="E282">
        <v>36</v>
      </c>
      <c r="F282" t="s">
        <v>9</v>
      </c>
      <c r="G282" t="s">
        <v>11</v>
      </c>
      <c r="H282" t="s">
        <v>10</v>
      </c>
      <c r="I282" t="s">
        <v>58</v>
      </c>
      <c r="J282" t="s">
        <v>32</v>
      </c>
      <c r="K282" s="5">
        <v>6.6</v>
      </c>
      <c r="L282" s="5">
        <v>6.95</v>
      </c>
      <c r="M282" s="5">
        <f t="shared" si="8"/>
        <v>4.6333333333333329</v>
      </c>
      <c r="N282" s="7">
        <v>2018</v>
      </c>
      <c r="O282" s="1">
        <v>2018</v>
      </c>
      <c r="P282" t="s">
        <v>13</v>
      </c>
      <c r="Q282" t="s">
        <v>59</v>
      </c>
      <c r="S282" t="str">
        <f xml:space="preserve"> IF(Tableau1[[#This Row],[Total Tomes]]=Tableau1[[#This Row],[Tomes Parus]],"Complet","Incomplet")</f>
        <v>Complet</v>
      </c>
    </row>
    <row r="283" spans="1:19" x14ac:dyDescent="0.25">
      <c r="A283" t="s">
        <v>56</v>
      </c>
      <c r="B283" t="s">
        <v>57</v>
      </c>
      <c r="C283">
        <v>17</v>
      </c>
      <c r="D283">
        <f t="shared" si="9"/>
        <v>36</v>
      </c>
      <c r="E283">
        <v>36</v>
      </c>
      <c r="F283" t="s">
        <v>9</v>
      </c>
      <c r="G283" t="s">
        <v>11</v>
      </c>
      <c r="H283" t="s">
        <v>10</v>
      </c>
      <c r="I283" t="s">
        <v>58</v>
      </c>
      <c r="J283" t="s">
        <v>32</v>
      </c>
      <c r="K283" s="5">
        <v>6.6</v>
      </c>
      <c r="L283" s="5">
        <v>6.95</v>
      </c>
      <c r="M283" s="5">
        <f t="shared" si="8"/>
        <v>4.6333333333333329</v>
      </c>
      <c r="N283" s="7">
        <v>2019</v>
      </c>
      <c r="O283" s="1">
        <v>2019</v>
      </c>
      <c r="P283" t="s">
        <v>13</v>
      </c>
      <c r="Q283" t="s">
        <v>59</v>
      </c>
      <c r="S283" t="str">
        <f xml:space="preserve"> IF(Tableau1[[#This Row],[Total Tomes]]=Tableau1[[#This Row],[Tomes Parus]],"Complet","Incomplet")</f>
        <v>Complet</v>
      </c>
    </row>
    <row r="284" spans="1:19" x14ac:dyDescent="0.25">
      <c r="A284" t="s">
        <v>56</v>
      </c>
      <c r="B284" t="s">
        <v>57</v>
      </c>
      <c r="C284">
        <v>18</v>
      </c>
      <c r="D284">
        <f t="shared" si="9"/>
        <v>36</v>
      </c>
      <c r="E284">
        <v>36</v>
      </c>
      <c r="F284" t="s">
        <v>9</v>
      </c>
      <c r="G284" t="s">
        <v>11</v>
      </c>
      <c r="H284" t="s">
        <v>10</v>
      </c>
      <c r="I284" t="s">
        <v>58</v>
      </c>
      <c r="J284" t="s">
        <v>32</v>
      </c>
      <c r="K284" s="5">
        <v>6.6</v>
      </c>
      <c r="L284" s="5">
        <v>6.95</v>
      </c>
      <c r="M284" s="5">
        <f t="shared" si="8"/>
        <v>4.6333333333333329</v>
      </c>
      <c r="N284" s="7">
        <v>2019</v>
      </c>
      <c r="O284" s="1">
        <v>2019</v>
      </c>
      <c r="P284" t="s">
        <v>13</v>
      </c>
      <c r="Q284" t="s">
        <v>59</v>
      </c>
      <c r="S284" t="str">
        <f xml:space="preserve"> IF(Tableau1[[#This Row],[Total Tomes]]=Tableau1[[#This Row],[Tomes Parus]],"Complet","Incomplet")</f>
        <v>Complet</v>
      </c>
    </row>
    <row r="285" spans="1:19" x14ac:dyDescent="0.25">
      <c r="A285" t="s">
        <v>56</v>
      </c>
      <c r="B285" t="s">
        <v>57</v>
      </c>
      <c r="C285">
        <v>19</v>
      </c>
      <c r="D285">
        <f t="shared" si="9"/>
        <v>36</v>
      </c>
      <c r="E285">
        <v>36</v>
      </c>
      <c r="F285" t="s">
        <v>9</v>
      </c>
      <c r="G285" t="s">
        <v>11</v>
      </c>
      <c r="H285" t="s">
        <v>10</v>
      </c>
      <c r="I285" t="s">
        <v>58</v>
      </c>
      <c r="J285" t="s">
        <v>32</v>
      </c>
      <c r="K285" s="5">
        <v>6.6</v>
      </c>
      <c r="L285" s="5">
        <v>6.95</v>
      </c>
      <c r="M285" s="5">
        <f t="shared" si="8"/>
        <v>4.6333333333333329</v>
      </c>
      <c r="N285" s="7">
        <v>2019</v>
      </c>
      <c r="O285" s="1">
        <v>2019</v>
      </c>
      <c r="P285" t="s">
        <v>13</v>
      </c>
      <c r="Q285" t="s">
        <v>59</v>
      </c>
      <c r="S285" t="str">
        <f xml:space="preserve"> IF(Tableau1[[#This Row],[Total Tomes]]=Tableau1[[#This Row],[Tomes Parus]],"Complet","Incomplet")</f>
        <v>Complet</v>
      </c>
    </row>
    <row r="286" spans="1:19" x14ac:dyDescent="0.25">
      <c r="A286" t="s">
        <v>56</v>
      </c>
      <c r="B286" t="s">
        <v>57</v>
      </c>
      <c r="C286">
        <v>20</v>
      </c>
      <c r="D286">
        <f t="shared" si="9"/>
        <v>36</v>
      </c>
      <c r="E286">
        <v>36</v>
      </c>
      <c r="F286" t="s">
        <v>9</v>
      </c>
      <c r="G286" t="s">
        <v>11</v>
      </c>
      <c r="H286" t="s">
        <v>10</v>
      </c>
      <c r="I286" t="s">
        <v>58</v>
      </c>
      <c r="J286" t="s">
        <v>32</v>
      </c>
      <c r="K286" s="5">
        <v>6.6</v>
      </c>
      <c r="L286" s="5">
        <v>6.95</v>
      </c>
      <c r="M286" s="5">
        <f t="shared" si="8"/>
        <v>4.6333333333333329</v>
      </c>
      <c r="N286" s="7">
        <v>2019</v>
      </c>
      <c r="O286" s="1">
        <v>2019</v>
      </c>
      <c r="P286" t="s">
        <v>13</v>
      </c>
      <c r="Q286" t="s">
        <v>59</v>
      </c>
      <c r="S286" t="str">
        <f xml:space="preserve"> IF(Tableau1[[#This Row],[Total Tomes]]=Tableau1[[#This Row],[Tomes Parus]],"Complet","Incomplet")</f>
        <v>Complet</v>
      </c>
    </row>
    <row r="287" spans="1:19" x14ac:dyDescent="0.25">
      <c r="A287" t="s">
        <v>56</v>
      </c>
      <c r="B287" t="s">
        <v>57</v>
      </c>
      <c r="C287">
        <v>21</v>
      </c>
      <c r="D287">
        <f t="shared" si="9"/>
        <v>36</v>
      </c>
      <c r="E287">
        <v>36</v>
      </c>
      <c r="F287" t="s">
        <v>9</v>
      </c>
      <c r="G287" t="s">
        <v>11</v>
      </c>
      <c r="H287" t="s">
        <v>10</v>
      </c>
      <c r="I287" t="s">
        <v>58</v>
      </c>
      <c r="J287" t="s">
        <v>32</v>
      </c>
      <c r="K287" s="5">
        <v>6.6</v>
      </c>
      <c r="L287" s="5">
        <v>6.95</v>
      </c>
      <c r="M287" s="5">
        <f t="shared" si="8"/>
        <v>4.6333333333333329</v>
      </c>
      <c r="N287" s="7">
        <v>2019</v>
      </c>
      <c r="O287" s="1">
        <v>2019</v>
      </c>
      <c r="P287" t="s">
        <v>13</v>
      </c>
      <c r="Q287" t="s">
        <v>59</v>
      </c>
      <c r="S287" t="str">
        <f xml:space="preserve"> IF(Tableau1[[#This Row],[Total Tomes]]=Tableau1[[#This Row],[Tomes Parus]],"Complet","Incomplet")</f>
        <v>Complet</v>
      </c>
    </row>
    <row r="288" spans="1:19" x14ac:dyDescent="0.25">
      <c r="A288" t="s">
        <v>56</v>
      </c>
      <c r="B288" t="s">
        <v>57</v>
      </c>
      <c r="C288">
        <v>22</v>
      </c>
      <c r="D288">
        <f t="shared" si="9"/>
        <v>36</v>
      </c>
      <c r="E288">
        <v>36</v>
      </c>
      <c r="F288" t="s">
        <v>9</v>
      </c>
      <c r="G288" t="s">
        <v>11</v>
      </c>
      <c r="H288" t="s">
        <v>10</v>
      </c>
      <c r="I288" t="s">
        <v>58</v>
      </c>
      <c r="J288" t="s">
        <v>32</v>
      </c>
      <c r="K288" s="5">
        <v>6.6</v>
      </c>
      <c r="L288" s="5">
        <v>6.95</v>
      </c>
      <c r="M288" s="5">
        <f t="shared" si="8"/>
        <v>4.6333333333333329</v>
      </c>
      <c r="N288" s="7">
        <v>2020</v>
      </c>
      <c r="O288" s="1">
        <v>2020</v>
      </c>
      <c r="P288" t="s">
        <v>13</v>
      </c>
      <c r="Q288" t="s">
        <v>59</v>
      </c>
      <c r="S288" t="str">
        <f xml:space="preserve"> IF(Tableau1[[#This Row],[Total Tomes]]=Tableau1[[#This Row],[Tomes Parus]],"Complet","Incomplet")</f>
        <v>Complet</v>
      </c>
    </row>
    <row r="289" spans="1:19" x14ac:dyDescent="0.25">
      <c r="A289" t="s">
        <v>56</v>
      </c>
      <c r="B289" t="s">
        <v>57</v>
      </c>
      <c r="C289">
        <v>23</v>
      </c>
      <c r="D289">
        <f t="shared" si="9"/>
        <v>36</v>
      </c>
      <c r="E289">
        <v>36</v>
      </c>
      <c r="F289" t="s">
        <v>9</v>
      </c>
      <c r="G289" t="s">
        <v>11</v>
      </c>
      <c r="H289" t="s">
        <v>10</v>
      </c>
      <c r="I289" t="s">
        <v>58</v>
      </c>
      <c r="J289" t="s">
        <v>32</v>
      </c>
      <c r="K289" s="5">
        <v>6.6</v>
      </c>
      <c r="L289" s="5">
        <v>6.95</v>
      </c>
      <c r="M289" s="5">
        <f t="shared" si="8"/>
        <v>4.6333333333333329</v>
      </c>
      <c r="N289" s="7">
        <v>2020</v>
      </c>
      <c r="O289" s="1">
        <v>2020</v>
      </c>
      <c r="P289" t="s">
        <v>13</v>
      </c>
      <c r="Q289" t="s">
        <v>59</v>
      </c>
      <c r="S289" t="str">
        <f xml:space="preserve"> IF(Tableau1[[#This Row],[Total Tomes]]=Tableau1[[#This Row],[Tomes Parus]],"Complet","Incomplet")</f>
        <v>Complet</v>
      </c>
    </row>
    <row r="290" spans="1:19" x14ac:dyDescent="0.25">
      <c r="A290" t="s">
        <v>56</v>
      </c>
      <c r="B290" t="s">
        <v>57</v>
      </c>
      <c r="C290">
        <v>24</v>
      </c>
      <c r="D290">
        <f t="shared" si="9"/>
        <v>36</v>
      </c>
      <c r="E290">
        <v>36</v>
      </c>
      <c r="F290" t="s">
        <v>9</v>
      </c>
      <c r="G290" t="s">
        <v>11</v>
      </c>
      <c r="H290" t="s">
        <v>10</v>
      </c>
      <c r="I290" t="s">
        <v>58</v>
      </c>
      <c r="J290" t="s">
        <v>32</v>
      </c>
      <c r="K290" s="5">
        <v>6.6</v>
      </c>
      <c r="L290" s="5">
        <v>6.95</v>
      </c>
      <c r="M290" s="5">
        <f t="shared" si="8"/>
        <v>4.6333333333333329</v>
      </c>
      <c r="N290" s="7">
        <v>2020</v>
      </c>
      <c r="O290" s="1">
        <v>2020</v>
      </c>
      <c r="P290" t="s">
        <v>13</v>
      </c>
      <c r="Q290" t="s">
        <v>59</v>
      </c>
      <c r="S290" t="str">
        <f xml:space="preserve"> IF(Tableau1[[#This Row],[Total Tomes]]=Tableau1[[#This Row],[Tomes Parus]],"Complet","Incomplet")</f>
        <v>Complet</v>
      </c>
    </row>
    <row r="291" spans="1:19" x14ac:dyDescent="0.25">
      <c r="A291" t="s">
        <v>56</v>
      </c>
      <c r="B291" t="s">
        <v>57</v>
      </c>
      <c r="C291">
        <v>25</v>
      </c>
      <c r="D291">
        <f t="shared" si="9"/>
        <v>36</v>
      </c>
      <c r="E291">
        <v>36</v>
      </c>
      <c r="F291" t="s">
        <v>9</v>
      </c>
      <c r="G291" t="s">
        <v>11</v>
      </c>
      <c r="H291" t="s">
        <v>10</v>
      </c>
      <c r="I291" t="s">
        <v>58</v>
      </c>
      <c r="J291" t="s">
        <v>32</v>
      </c>
      <c r="K291" s="5">
        <v>6.6</v>
      </c>
      <c r="L291" s="5">
        <v>6.95</v>
      </c>
      <c r="M291" s="5">
        <f t="shared" si="8"/>
        <v>4.6333333333333329</v>
      </c>
      <c r="N291" s="7">
        <v>2020</v>
      </c>
      <c r="O291" s="1">
        <v>2020</v>
      </c>
      <c r="P291" t="s">
        <v>13</v>
      </c>
      <c r="Q291" t="s">
        <v>59</v>
      </c>
      <c r="S291" t="str">
        <f xml:space="preserve"> IF(Tableau1[[#This Row],[Total Tomes]]=Tableau1[[#This Row],[Tomes Parus]],"Complet","Incomplet")</f>
        <v>Complet</v>
      </c>
    </row>
    <row r="292" spans="1:19" x14ac:dyDescent="0.25">
      <c r="A292" t="s">
        <v>56</v>
      </c>
      <c r="B292" t="s">
        <v>57</v>
      </c>
      <c r="C292">
        <v>26</v>
      </c>
      <c r="D292">
        <f t="shared" si="9"/>
        <v>36</v>
      </c>
      <c r="E292">
        <v>36</v>
      </c>
      <c r="F292" t="s">
        <v>9</v>
      </c>
      <c r="G292" t="s">
        <v>11</v>
      </c>
      <c r="H292" t="s">
        <v>10</v>
      </c>
      <c r="I292" t="s">
        <v>58</v>
      </c>
      <c r="J292" t="s">
        <v>32</v>
      </c>
      <c r="K292" s="5">
        <v>6.6</v>
      </c>
      <c r="L292" s="5">
        <v>6.95</v>
      </c>
      <c r="M292" s="5">
        <f t="shared" si="8"/>
        <v>4.6333333333333329</v>
      </c>
      <c r="N292" s="7">
        <v>2020</v>
      </c>
      <c r="O292" s="1">
        <v>2020</v>
      </c>
      <c r="P292" t="s">
        <v>13</v>
      </c>
      <c r="Q292" t="s">
        <v>59</v>
      </c>
      <c r="S292" t="str">
        <f xml:space="preserve"> IF(Tableau1[[#This Row],[Total Tomes]]=Tableau1[[#This Row],[Tomes Parus]],"Complet","Incomplet")</f>
        <v>Complet</v>
      </c>
    </row>
    <row r="293" spans="1:19" x14ac:dyDescent="0.25">
      <c r="A293" t="s">
        <v>56</v>
      </c>
      <c r="B293" t="s">
        <v>57</v>
      </c>
      <c r="C293">
        <v>27</v>
      </c>
      <c r="D293">
        <f t="shared" si="9"/>
        <v>36</v>
      </c>
      <c r="E293">
        <v>36</v>
      </c>
      <c r="F293" t="s">
        <v>9</v>
      </c>
      <c r="G293" t="s">
        <v>11</v>
      </c>
      <c r="H293" t="s">
        <v>10</v>
      </c>
      <c r="I293" t="s">
        <v>58</v>
      </c>
      <c r="J293" t="s">
        <v>32</v>
      </c>
      <c r="K293" s="5">
        <v>6.6</v>
      </c>
      <c r="L293" s="5">
        <v>6.95</v>
      </c>
      <c r="M293" s="5">
        <f t="shared" si="8"/>
        <v>4.6333333333333329</v>
      </c>
      <c r="N293" s="7">
        <v>2021</v>
      </c>
      <c r="O293" s="1">
        <v>2021</v>
      </c>
      <c r="P293" t="s">
        <v>13</v>
      </c>
      <c r="Q293" t="s">
        <v>59</v>
      </c>
      <c r="S293" t="str">
        <f xml:space="preserve"> IF(Tableau1[[#This Row],[Total Tomes]]=Tableau1[[#This Row],[Tomes Parus]],"Complet","Incomplet")</f>
        <v>Complet</v>
      </c>
    </row>
    <row r="294" spans="1:19" x14ac:dyDescent="0.25">
      <c r="A294" t="s">
        <v>56</v>
      </c>
      <c r="B294" t="s">
        <v>57</v>
      </c>
      <c r="C294">
        <v>28</v>
      </c>
      <c r="D294">
        <f t="shared" si="9"/>
        <v>36</v>
      </c>
      <c r="E294">
        <v>36</v>
      </c>
      <c r="F294" t="s">
        <v>9</v>
      </c>
      <c r="G294" t="s">
        <v>11</v>
      </c>
      <c r="H294" t="s">
        <v>10</v>
      </c>
      <c r="I294" t="s">
        <v>58</v>
      </c>
      <c r="J294" t="s">
        <v>32</v>
      </c>
      <c r="K294" s="5">
        <v>6.6</v>
      </c>
      <c r="L294" s="5">
        <v>6.95</v>
      </c>
      <c r="M294" s="5">
        <f t="shared" si="8"/>
        <v>4.6333333333333329</v>
      </c>
      <c r="N294" s="7">
        <v>2021</v>
      </c>
      <c r="O294" s="1">
        <v>2021</v>
      </c>
      <c r="P294" t="s">
        <v>13</v>
      </c>
      <c r="Q294" t="s">
        <v>59</v>
      </c>
      <c r="S294" t="str">
        <f xml:space="preserve"> IF(Tableau1[[#This Row],[Total Tomes]]=Tableau1[[#This Row],[Tomes Parus]],"Complet","Incomplet")</f>
        <v>Complet</v>
      </c>
    </row>
    <row r="295" spans="1:19" x14ac:dyDescent="0.25">
      <c r="A295" t="s">
        <v>56</v>
      </c>
      <c r="B295" t="s">
        <v>57</v>
      </c>
      <c r="C295">
        <v>29</v>
      </c>
      <c r="D295">
        <f t="shared" si="9"/>
        <v>36</v>
      </c>
      <c r="E295">
        <v>36</v>
      </c>
      <c r="F295" t="s">
        <v>9</v>
      </c>
      <c r="G295" t="s">
        <v>11</v>
      </c>
      <c r="H295" t="s">
        <v>10</v>
      </c>
      <c r="I295" t="s">
        <v>58</v>
      </c>
      <c r="J295" t="s">
        <v>32</v>
      </c>
      <c r="K295" s="5">
        <v>6.6</v>
      </c>
      <c r="L295" s="5">
        <v>6.95</v>
      </c>
      <c r="M295" s="5">
        <f t="shared" si="8"/>
        <v>4.6333333333333329</v>
      </c>
      <c r="N295" s="7">
        <v>2021</v>
      </c>
      <c r="O295" s="1">
        <v>2021</v>
      </c>
      <c r="P295" t="s">
        <v>13</v>
      </c>
      <c r="Q295" t="s">
        <v>59</v>
      </c>
      <c r="S295" t="str">
        <f xml:space="preserve"> IF(Tableau1[[#This Row],[Total Tomes]]=Tableau1[[#This Row],[Tomes Parus]],"Complet","Incomplet")</f>
        <v>Complet</v>
      </c>
    </row>
    <row r="296" spans="1:19" x14ac:dyDescent="0.25">
      <c r="A296" t="s">
        <v>56</v>
      </c>
      <c r="B296" t="s">
        <v>57</v>
      </c>
      <c r="C296">
        <v>30</v>
      </c>
      <c r="D296">
        <f t="shared" si="9"/>
        <v>36</v>
      </c>
      <c r="E296">
        <v>36</v>
      </c>
      <c r="F296" t="s">
        <v>9</v>
      </c>
      <c r="G296" t="s">
        <v>11</v>
      </c>
      <c r="H296" t="s">
        <v>10</v>
      </c>
      <c r="I296" t="s">
        <v>58</v>
      </c>
      <c r="J296" t="s">
        <v>32</v>
      </c>
      <c r="K296" s="5">
        <v>6.6</v>
      </c>
      <c r="L296" s="5">
        <v>6.95</v>
      </c>
      <c r="M296" s="5">
        <f t="shared" si="8"/>
        <v>4.6333333333333329</v>
      </c>
      <c r="N296" s="7">
        <v>2021</v>
      </c>
      <c r="O296" s="1">
        <v>2021</v>
      </c>
      <c r="P296" t="s">
        <v>13</v>
      </c>
      <c r="Q296" t="s">
        <v>59</v>
      </c>
      <c r="S296" t="str">
        <f xml:space="preserve"> IF(Tableau1[[#This Row],[Total Tomes]]=Tableau1[[#This Row],[Tomes Parus]],"Complet","Incomplet")</f>
        <v>Complet</v>
      </c>
    </row>
    <row r="297" spans="1:19" x14ac:dyDescent="0.25">
      <c r="A297" t="s">
        <v>56</v>
      </c>
      <c r="B297" t="s">
        <v>57</v>
      </c>
      <c r="C297">
        <v>31</v>
      </c>
      <c r="D297">
        <f t="shared" si="9"/>
        <v>36</v>
      </c>
      <c r="E297">
        <v>36</v>
      </c>
      <c r="F297" t="s">
        <v>9</v>
      </c>
      <c r="G297" t="s">
        <v>11</v>
      </c>
      <c r="H297" t="s">
        <v>10</v>
      </c>
      <c r="I297" t="s">
        <v>58</v>
      </c>
      <c r="J297" t="s">
        <v>32</v>
      </c>
      <c r="K297" s="5">
        <v>6.6</v>
      </c>
      <c r="L297" s="5">
        <v>6.95</v>
      </c>
      <c r="M297" s="5">
        <f t="shared" si="8"/>
        <v>4.6333333333333329</v>
      </c>
      <c r="N297" s="7">
        <v>2022</v>
      </c>
      <c r="O297" s="1">
        <v>2022</v>
      </c>
      <c r="P297" t="s">
        <v>13</v>
      </c>
      <c r="Q297" t="s">
        <v>59</v>
      </c>
      <c r="S297" t="str">
        <f xml:space="preserve"> IF(Tableau1[[#This Row],[Total Tomes]]=Tableau1[[#This Row],[Tomes Parus]],"Complet","Incomplet")</f>
        <v>Complet</v>
      </c>
    </row>
    <row r="298" spans="1:19" x14ac:dyDescent="0.25">
      <c r="A298" t="s">
        <v>56</v>
      </c>
      <c r="B298" t="s">
        <v>57</v>
      </c>
      <c r="C298">
        <v>32</v>
      </c>
      <c r="D298">
        <f t="shared" si="9"/>
        <v>36</v>
      </c>
      <c r="E298">
        <v>36</v>
      </c>
      <c r="F298" t="s">
        <v>9</v>
      </c>
      <c r="G298" t="s">
        <v>11</v>
      </c>
      <c r="H298" t="s">
        <v>10</v>
      </c>
      <c r="I298" t="s">
        <v>58</v>
      </c>
      <c r="J298" t="s">
        <v>32</v>
      </c>
      <c r="K298" s="5">
        <v>6.6</v>
      </c>
      <c r="L298" s="5">
        <v>6.95</v>
      </c>
      <c r="M298" s="5">
        <f t="shared" si="8"/>
        <v>4.6333333333333329</v>
      </c>
      <c r="N298" s="7">
        <v>2022</v>
      </c>
      <c r="O298" s="1">
        <v>2022</v>
      </c>
      <c r="P298" t="s">
        <v>13</v>
      </c>
      <c r="Q298" t="s">
        <v>59</v>
      </c>
      <c r="S298" t="str">
        <f xml:space="preserve"> IF(Tableau1[[#This Row],[Total Tomes]]=Tableau1[[#This Row],[Tomes Parus]],"Complet","Incomplet")</f>
        <v>Complet</v>
      </c>
    </row>
    <row r="299" spans="1:19" x14ac:dyDescent="0.25">
      <c r="A299" t="s">
        <v>56</v>
      </c>
      <c r="B299" t="s">
        <v>57</v>
      </c>
      <c r="C299">
        <v>33</v>
      </c>
      <c r="D299">
        <f t="shared" si="9"/>
        <v>36</v>
      </c>
      <c r="E299">
        <v>36</v>
      </c>
      <c r="F299" t="s">
        <v>9</v>
      </c>
      <c r="G299" t="s">
        <v>11</v>
      </c>
      <c r="H299" t="s">
        <v>10</v>
      </c>
      <c r="I299" t="s">
        <v>58</v>
      </c>
      <c r="J299" t="s">
        <v>32</v>
      </c>
      <c r="K299" s="5">
        <v>6.6</v>
      </c>
      <c r="L299" s="5">
        <v>6.95</v>
      </c>
      <c r="M299" s="5">
        <f t="shared" si="8"/>
        <v>4.6333333333333329</v>
      </c>
      <c r="N299" s="7">
        <v>2022</v>
      </c>
      <c r="O299" s="1">
        <v>2022</v>
      </c>
      <c r="P299" t="s">
        <v>13</v>
      </c>
      <c r="Q299" t="s">
        <v>59</v>
      </c>
      <c r="S299" t="str">
        <f xml:space="preserve"> IF(Tableau1[[#This Row],[Total Tomes]]=Tableau1[[#This Row],[Tomes Parus]],"Complet","Incomplet")</f>
        <v>Complet</v>
      </c>
    </row>
    <row r="300" spans="1:19" x14ac:dyDescent="0.25">
      <c r="A300" t="s">
        <v>56</v>
      </c>
      <c r="B300" t="s">
        <v>57</v>
      </c>
      <c r="C300">
        <v>34</v>
      </c>
      <c r="D300">
        <f t="shared" si="9"/>
        <v>36</v>
      </c>
      <c r="E300">
        <v>36</v>
      </c>
      <c r="F300" t="s">
        <v>9</v>
      </c>
      <c r="G300" t="s">
        <v>11</v>
      </c>
      <c r="H300" t="s">
        <v>10</v>
      </c>
      <c r="I300" t="s">
        <v>58</v>
      </c>
      <c r="J300" t="s">
        <v>32</v>
      </c>
      <c r="K300" s="5">
        <v>6.6</v>
      </c>
      <c r="L300" s="5">
        <v>6.95</v>
      </c>
      <c r="M300" s="5">
        <f t="shared" si="8"/>
        <v>4.6333333333333329</v>
      </c>
      <c r="N300" s="7">
        <v>2022</v>
      </c>
      <c r="O300" s="1">
        <v>2022</v>
      </c>
      <c r="P300" t="s">
        <v>13</v>
      </c>
      <c r="Q300" t="s">
        <v>59</v>
      </c>
      <c r="S300" t="str">
        <f xml:space="preserve"> IF(Tableau1[[#This Row],[Total Tomes]]=Tableau1[[#This Row],[Tomes Parus]],"Complet","Incomplet")</f>
        <v>Complet</v>
      </c>
    </row>
    <row r="301" spans="1:19" x14ac:dyDescent="0.25">
      <c r="A301" t="s">
        <v>56</v>
      </c>
      <c r="B301" t="s">
        <v>57</v>
      </c>
      <c r="C301">
        <v>35</v>
      </c>
      <c r="D301">
        <f t="shared" si="9"/>
        <v>36</v>
      </c>
      <c r="E301">
        <v>36</v>
      </c>
      <c r="F301" t="s">
        <v>9</v>
      </c>
      <c r="G301" t="s">
        <v>11</v>
      </c>
      <c r="H301" t="s">
        <v>10</v>
      </c>
      <c r="I301" t="s">
        <v>58</v>
      </c>
      <c r="J301" t="s">
        <v>32</v>
      </c>
      <c r="K301" s="5">
        <v>6.95</v>
      </c>
      <c r="L301" s="5">
        <v>6.95</v>
      </c>
      <c r="M301" s="5">
        <f t="shared" si="8"/>
        <v>4.6333333333333329</v>
      </c>
      <c r="N301" s="7">
        <v>2023</v>
      </c>
      <c r="O301" s="1">
        <v>2023</v>
      </c>
      <c r="P301" t="s">
        <v>13</v>
      </c>
      <c r="Q301" t="s">
        <v>59</v>
      </c>
      <c r="S301" t="str">
        <f xml:space="preserve"> IF(Tableau1[[#This Row],[Total Tomes]]=Tableau1[[#This Row],[Tomes Parus]],"Complet","Incomplet")</f>
        <v>Complet</v>
      </c>
    </row>
    <row r="302" spans="1:19" x14ac:dyDescent="0.25">
      <c r="A302" t="s">
        <v>56</v>
      </c>
      <c r="B302" t="s">
        <v>57</v>
      </c>
      <c r="C302">
        <v>36</v>
      </c>
      <c r="D302">
        <f t="shared" si="9"/>
        <v>36</v>
      </c>
      <c r="E302">
        <v>36</v>
      </c>
      <c r="F302" t="s">
        <v>9</v>
      </c>
      <c r="G302" t="s">
        <v>11</v>
      </c>
      <c r="H302" t="s">
        <v>10</v>
      </c>
      <c r="I302" t="s">
        <v>58</v>
      </c>
      <c r="J302" t="s">
        <v>32</v>
      </c>
      <c r="K302" s="5">
        <v>6.95</v>
      </c>
      <c r="L302" s="5">
        <v>6.95</v>
      </c>
      <c r="M302" s="5">
        <f t="shared" si="8"/>
        <v>4.6333333333333329</v>
      </c>
      <c r="N302" s="7">
        <v>2023</v>
      </c>
      <c r="O302" s="1">
        <v>2023</v>
      </c>
      <c r="P302" t="s">
        <v>13</v>
      </c>
      <c r="Q302" t="s">
        <v>59</v>
      </c>
      <c r="S302" t="str">
        <f xml:space="preserve"> IF(Tableau1[[#This Row],[Total Tomes]]=Tableau1[[#This Row],[Tomes Parus]],"Complet","Incomplet")</f>
        <v>Complet</v>
      </c>
    </row>
    <row r="303" spans="1:19" x14ac:dyDescent="0.25">
      <c r="A303" t="s">
        <v>60</v>
      </c>
      <c r="B303" t="s">
        <v>31</v>
      </c>
      <c r="C303">
        <v>1</v>
      </c>
      <c r="D303">
        <f t="shared" si="9"/>
        <v>27</v>
      </c>
      <c r="E303">
        <v>27</v>
      </c>
      <c r="F303" t="s">
        <v>9</v>
      </c>
      <c r="G303" t="s">
        <v>11</v>
      </c>
      <c r="H303" t="s">
        <v>37</v>
      </c>
      <c r="I303" t="s">
        <v>38</v>
      </c>
      <c r="J303" t="s">
        <v>58</v>
      </c>
      <c r="K303" s="5">
        <v>6.6</v>
      </c>
      <c r="L303" s="5">
        <v>7.2</v>
      </c>
      <c r="M303" s="5">
        <f t="shared" si="8"/>
        <v>4.8</v>
      </c>
      <c r="N303" s="7">
        <v>2016</v>
      </c>
      <c r="O303" s="1">
        <v>2016</v>
      </c>
      <c r="P303" t="s">
        <v>13</v>
      </c>
      <c r="Q303" t="s">
        <v>63</v>
      </c>
      <c r="R303" t="s">
        <v>64</v>
      </c>
      <c r="S303" t="str">
        <f xml:space="preserve"> IF(Tableau1[[#This Row],[Total Tomes]]=Tableau1[[#This Row],[Tomes Parus]],"Complet","Incomplet")</f>
        <v>Complet</v>
      </c>
    </row>
    <row r="304" spans="1:19" x14ac:dyDescent="0.25">
      <c r="A304" t="s">
        <v>60</v>
      </c>
      <c r="B304" t="s">
        <v>31</v>
      </c>
      <c r="C304">
        <v>2</v>
      </c>
      <c r="D304">
        <f t="shared" si="9"/>
        <v>27</v>
      </c>
      <c r="E304">
        <v>27</v>
      </c>
      <c r="F304" t="s">
        <v>9</v>
      </c>
      <c r="G304" t="s">
        <v>11</v>
      </c>
      <c r="H304" t="s">
        <v>37</v>
      </c>
      <c r="I304" t="s">
        <v>38</v>
      </c>
      <c r="J304" t="s">
        <v>58</v>
      </c>
      <c r="K304" s="5">
        <v>6.6</v>
      </c>
      <c r="L304" s="5">
        <v>7.2</v>
      </c>
      <c r="M304" s="5">
        <f t="shared" si="8"/>
        <v>4.8</v>
      </c>
      <c r="N304" s="7">
        <v>2016</v>
      </c>
      <c r="O304" s="1">
        <v>2016</v>
      </c>
      <c r="P304" t="s">
        <v>13</v>
      </c>
      <c r="Q304" t="s">
        <v>63</v>
      </c>
      <c r="R304" t="s">
        <v>64</v>
      </c>
      <c r="S304" t="str">
        <f xml:space="preserve"> IF(Tableau1[[#This Row],[Total Tomes]]=Tableau1[[#This Row],[Tomes Parus]],"Complet","Incomplet")</f>
        <v>Complet</v>
      </c>
    </row>
    <row r="305" spans="1:19" x14ac:dyDescent="0.25">
      <c r="A305" t="s">
        <v>60</v>
      </c>
      <c r="B305" t="s">
        <v>31</v>
      </c>
      <c r="C305">
        <v>3</v>
      </c>
      <c r="D305">
        <f t="shared" si="9"/>
        <v>27</v>
      </c>
      <c r="E305">
        <v>27</v>
      </c>
      <c r="F305" t="s">
        <v>9</v>
      </c>
      <c r="G305" t="s">
        <v>11</v>
      </c>
      <c r="H305" t="s">
        <v>37</v>
      </c>
      <c r="I305" t="s">
        <v>38</v>
      </c>
      <c r="J305" t="s">
        <v>58</v>
      </c>
      <c r="K305" s="5">
        <v>6.6</v>
      </c>
      <c r="L305" s="5">
        <v>7.2</v>
      </c>
      <c r="M305" s="5">
        <f t="shared" si="8"/>
        <v>4.8</v>
      </c>
      <c r="N305" s="7">
        <v>2016</v>
      </c>
      <c r="O305" s="1">
        <v>2016</v>
      </c>
      <c r="P305" t="s">
        <v>13</v>
      </c>
      <c r="Q305" t="s">
        <v>63</v>
      </c>
      <c r="R305" t="s">
        <v>64</v>
      </c>
      <c r="S305" t="str">
        <f xml:space="preserve"> IF(Tableau1[[#This Row],[Total Tomes]]=Tableau1[[#This Row],[Tomes Parus]],"Complet","Incomplet")</f>
        <v>Complet</v>
      </c>
    </row>
    <row r="306" spans="1:19" x14ac:dyDescent="0.25">
      <c r="A306" t="s">
        <v>60</v>
      </c>
      <c r="B306" t="s">
        <v>31</v>
      </c>
      <c r="C306">
        <v>4</v>
      </c>
      <c r="D306">
        <f t="shared" si="9"/>
        <v>27</v>
      </c>
      <c r="E306">
        <v>27</v>
      </c>
      <c r="F306" t="s">
        <v>9</v>
      </c>
      <c r="G306" t="s">
        <v>11</v>
      </c>
      <c r="H306" t="s">
        <v>37</v>
      </c>
      <c r="I306" t="s">
        <v>38</v>
      </c>
      <c r="J306" t="s">
        <v>58</v>
      </c>
      <c r="K306" s="5">
        <v>6.6</v>
      </c>
      <c r="L306" s="5">
        <v>7.2</v>
      </c>
      <c r="M306" s="5">
        <f t="shared" si="8"/>
        <v>4.8</v>
      </c>
      <c r="N306" s="7">
        <v>2016</v>
      </c>
      <c r="O306" s="1">
        <v>2016</v>
      </c>
      <c r="P306" t="s">
        <v>13</v>
      </c>
      <c r="Q306" t="s">
        <v>63</v>
      </c>
      <c r="R306" t="s">
        <v>64</v>
      </c>
      <c r="S306" t="str">
        <f xml:space="preserve"> IF(Tableau1[[#This Row],[Total Tomes]]=Tableau1[[#This Row],[Tomes Parus]],"Complet","Incomplet")</f>
        <v>Complet</v>
      </c>
    </row>
    <row r="307" spans="1:19" x14ac:dyDescent="0.25">
      <c r="A307" t="s">
        <v>60</v>
      </c>
      <c r="B307" t="s">
        <v>31</v>
      </c>
      <c r="C307">
        <v>5</v>
      </c>
      <c r="D307">
        <f t="shared" si="9"/>
        <v>27</v>
      </c>
      <c r="E307">
        <v>27</v>
      </c>
      <c r="F307" t="s">
        <v>9</v>
      </c>
      <c r="G307" t="s">
        <v>11</v>
      </c>
      <c r="H307" t="s">
        <v>37</v>
      </c>
      <c r="I307" t="s">
        <v>38</v>
      </c>
      <c r="J307" t="s">
        <v>58</v>
      </c>
      <c r="K307" s="5">
        <v>6.6</v>
      </c>
      <c r="L307" s="5">
        <v>7.2</v>
      </c>
      <c r="M307" s="5">
        <f t="shared" si="8"/>
        <v>4.8</v>
      </c>
      <c r="N307" s="7">
        <v>2016</v>
      </c>
      <c r="O307" s="1">
        <v>2016</v>
      </c>
      <c r="P307" t="s">
        <v>13</v>
      </c>
      <c r="Q307" t="s">
        <v>63</v>
      </c>
      <c r="R307" t="s">
        <v>64</v>
      </c>
      <c r="S307" t="str">
        <f xml:space="preserve"> IF(Tableau1[[#This Row],[Total Tomes]]=Tableau1[[#This Row],[Tomes Parus]],"Complet","Incomplet")</f>
        <v>Complet</v>
      </c>
    </row>
    <row r="308" spans="1:19" x14ac:dyDescent="0.25">
      <c r="A308" t="s">
        <v>60</v>
      </c>
      <c r="B308" t="s">
        <v>31</v>
      </c>
      <c r="C308">
        <v>6</v>
      </c>
      <c r="D308">
        <f t="shared" si="9"/>
        <v>27</v>
      </c>
      <c r="E308">
        <v>27</v>
      </c>
      <c r="F308" t="s">
        <v>9</v>
      </c>
      <c r="G308" t="s">
        <v>11</v>
      </c>
      <c r="H308" t="s">
        <v>37</v>
      </c>
      <c r="I308" t="s">
        <v>38</v>
      </c>
      <c r="J308" t="s">
        <v>58</v>
      </c>
      <c r="K308" s="5">
        <v>6.6</v>
      </c>
      <c r="L308" s="5">
        <v>7.2</v>
      </c>
      <c r="M308" s="5">
        <f t="shared" si="8"/>
        <v>4.8</v>
      </c>
      <c r="N308" s="7">
        <v>2017</v>
      </c>
      <c r="O308" s="1">
        <v>2017</v>
      </c>
      <c r="P308" t="s">
        <v>13</v>
      </c>
      <c r="Q308" t="s">
        <v>63</v>
      </c>
      <c r="R308" t="s">
        <v>64</v>
      </c>
      <c r="S308" t="str">
        <f xml:space="preserve"> IF(Tableau1[[#This Row],[Total Tomes]]=Tableau1[[#This Row],[Tomes Parus]],"Complet","Incomplet")</f>
        <v>Complet</v>
      </c>
    </row>
    <row r="309" spans="1:19" x14ac:dyDescent="0.25">
      <c r="A309" t="s">
        <v>60</v>
      </c>
      <c r="B309" t="s">
        <v>31</v>
      </c>
      <c r="C309">
        <v>7</v>
      </c>
      <c r="D309">
        <f t="shared" si="9"/>
        <v>27</v>
      </c>
      <c r="E309">
        <v>27</v>
      </c>
      <c r="F309" t="s">
        <v>9</v>
      </c>
      <c r="G309" t="s">
        <v>11</v>
      </c>
      <c r="H309" t="s">
        <v>37</v>
      </c>
      <c r="I309" t="s">
        <v>38</v>
      </c>
      <c r="J309" t="s">
        <v>58</v>
      </c>
      <c r="K309" s="5">
        <v>6.6</v>
      </c>
      <c r="L309" s="5">
        <v>7.2</v>
      </c>
      <c r="M309" s="5">
        <f t="shared" si="8"/>
        <v>4.8</v>
      </c>
      <c r="N309" s="7">
        <v>2017</v>
      </c>
      <c r="O309" s="1">
        <v>2017</v>
      </c>
      <c r="P309" t="s">
        <v>13</v>
      </c>
      <c r="Q309" t="s">
        <v>63</v>
      </c>
      <c r="R309" t="s">
        <v>64</v>
      </c>
      <c r="S309" t="str">
        <f xml:space="preserve"> IF(Tableau1[[#This Row],[Total Tomes]]=Tableau1[[#This Row],[Tomes Parus]],"Complet","Incomplet")</f>
        <v>Complet</v>
      </c>
    </row>
    <row r="310" spans="1:19" x14ac:dyDescent="0.25">
      <c r="A310" t="s">
        <v>60</v>
      </c>
      <c r="B310" t="s">
        <v>31</v>
      </c>
      <c r="C310">
        <v>8</v>
      </c>
      <c r="D310">
        <f t="shared" si="9"/>
        <v>27</v>
      </c>
      <c r="E310">
        <v>27</v>
      </c>
      <c r="F310" t="s">
        <v>9</v>
      </c>
      <c r="G310" t="s">
        <v>11</v>
      </c>
      <c r="H310" t="s">
        <v>37</v>
      </c>
      <c r="I310" t="s">
        <v>38</v>
      </c>
      <c r="J310" t="s">
        <v>58</v>
      </c>
      <c r="K310" s="5">
        <v>6.6</v>
      </c>
      <c r="L310" s="5">
        <v>7.2</v>
      </c>
      <c r="M310" s="5">
        <f t="shared" si="8"/>
        <v>4.8</v>
      </c>
      <c r="N310" s="7">
        <v>2017</v>
      </c>
      <c r="O310" s="1">
        <v>2017</v>
      </c>
      <c r="P310" t="s">
        <v>13</v>
      </c>
      <c r="Q310" t="s">
        <v>63</v>
      </c>
      <c r="R310" t="s">
        <v>64</v>
      </c>
      <c r="S310" t="str">
        <f xml:space="preserve"> IF(Tableau1[[#This Row],[Total Tomes]]=Tableau1[[#This Row],[Tomes Parus]],"Complet","Incomplet")</f>
        <v>Complet</v>
      </c>
    </row>
    <row r="311" spans="1:19" x14ac:dyDescent="0.25">
      <c r="A311" t="s">
        <v>60</v>
      </c>
      <c r="B311" t="s">
        <v>31</v>
      </c>
      <c r="C311">
        <v>9</v>
      </c>
      <c r="D311">
        <f t="shared" si="9"/>
        <v>27</v>
      </c>
      <c r="E311">
        <v>27</v>
      </c>
      <c r="F311" t="s">
        <v>9</v>
      </c>
      <c r="G311" t="s">
        <v>11</v>
      </c>
      <c r="H311" t="s">
        <v>37</v>
      </c>
      <c r="I311" t="s">
        <v>38</v>
      </c>
      <c r="J311" t="s">
        <v>58</v>
      </c>
      <c r="K311" s="5">
        <v>6.6</v>
      </c>
      <c r="L311" s="5">
        <v>7.2</v>
      </c>
      <c r="M311" s="5">
        <f t="shared" si="8"/>
        <v>4.8</v>
      </c>
      <c r="N311" s="7">
        <v>2017</v>
      </c>
      <c r="O311" s="1">
        <v>2017</v>
      </c>
      <c r="P311" t="s">
        <v>13</v>
      </c>
      <c r="Q311" t="s">
        <v>63</v>
      </c>
      <c r="R311" t="s">
        <v>64</v>
      </c>
      <c r="S311" t="str">
        <f xml:space="preserve"> IF(Tableau1[[#This Row],[Total Tomes]]=Tableau1[[#This Row],[Tomes Parus]],"Complet","Incomplet")</f>
        <v>Complet</v>
      </c>
    </row>
    <row r="312" spans="1:19" x14ac:dyDescent="0.25">
      <c r="A312" t="s">
        <v>60</v>
      </c>
      <c r="B312" t="s">
        <v>31</v>
      </c>
      <c r="C312">
        <v>10</v>
      </c>
      <c r="D312">
        <f t="shared" si="9"/>
        <v>27</v>
      </c>
      <c r="E312">
        <v>27</v>
      </c>
      <c r="F312" t="s">
        <v>9</v>
      </c>
      <c r="G312" t="s">
        <v>11</v>
      </c>
      <c r="H312" t="s">
        <v>37</v>
      </c>
      <c r="I312" t="s">
        <v>38</v>
      </c>
      <c r="J312" t="s">
        <v>58</v>
      </c>
      <c r="K312" s="5">
        <v>6.6</v>
      </c>
      <c r="L312" s="5">
        <v>7.2</v>
      </c>
      <c r="M312" s="5">
        <f t="shared" ref="M312:M375" si="10">2/3*L312</f>
        <v>4.8</v>
      </c>
      <c r="N312" s="7">
        <v>2018</v>
      </c>
      <c r="O312" s="1">
        <v>2018</v>
      </c>
      <c r="P312" t="s">
        <v>13</v>
      </c>
      <c r="Q312" t="s">
        <v>63</v>
      </c>
      <c r="R312" t="s">
        <v>64</v>
      </c>
      <c r="S312" t="str">
        <f xml:space="preserve"> IF(Tableau1[[#This Row],[Total Tomes]]=Tableau1[[#This Row],[Tomes Parus]],"Complet","Incomplet")</f>
        <v>Complet</v>
      </c>
    </row>
    <row r="313" spans="1:19" x14ac:dyDescent="0.25">
      <c r="A313" t="s">
        <v>60</v>
      </c>
      <c r="B313" t="s">
        <v>31</v>
      </c>
      <c r="C313">
        <v>11</v>
      </c>
      <c r="D313">
        <f t="shared" si="9"/>
        <v>27</v>
      </c>
      <c r="E313">
        <v>27</v>
      </c>
      <c r="F313" t="s">
        <v>9</v>
      </c>
      <c r="G313" t="s">
        <v>11</v>
      </c>
      <c r="H313" t="s">
        <v>37</v>
      </c>
      <c r="I313" t="s">
        <v>38</v>
      </c>
      <c r="J313" t="s">
        <v>58</v>
      </c>
      <c r="K313" s="5">
        <v>6.6</v>
      </c>
      <c r="L313" s="5">
        <v>7.2</v>
      </c>
      <c r="M313" s="5">
        <f t="shared" si="10"/>
        <v>4.8</v>
      </c>
      <c r="N313" s="7">
        <v>2018</v>
      </c>
      <c r="O313" s="1">
        <v>2018</v>
      </c>
      <c r="P313" t="s">
        <v>13</v>
      </c>
      <c r="Q313" t="s">
        <v>63</v>
      </c>
      <c r="R313" t="s">
        <v>64</v>
      </c>
      <c r="S313" t="str">
        <f xml:space="preserve"> IF(Tableau1[[#This Row],[Total Tomes]]=Tableau1[[#This Row],[Tomes Parus]],"Complet","Incomplet")</f>
        <v>Complet</v>
      </c>
    </row>
    <row r="314" spans="1:19" x14ac:dyDescent="0.25">
      <c r="A314" t="s">
        <v>60</v>
      </c>
      <c r="B314" t="s">
        <v>31</v>
      </c>
      <c r="C314">
        <v>12</v>
      </c>
      <c r="D314">
        <f t="shared" si="9"/>
        <v>27</v>
      </c>
      <c r="E314">
        <v>27</v>
      </c>
      <c r="F314" t="s">
        <v>9</v>
      </c>
      <c r="G314" t="s">
        <v>11</v>
      </c>
      <c r="H314" t="s">
        <v>37</v>
      </c>
      <c r="I314" t="s">
        <v>38</v>
      </c>
      <c r="J314" t="s">
        <v>58</v>
      </c>
      <c r="K314" s="5">
        <v>6.6</v>
      </c>
      <c r="L314" s="5">
        <v>7.2</v>
      </c>
      <c r="M314" s="5">
        <f t="shared" si="10"/>
        <v>4.8</v>
      </c>
      <c r="N314" s="7">
        <v>2018</v>
      </c>
      <c r="O314" s="1">
        <v>2018</v>
      </c>
      <c r="P314" t="s">
        <v>13</v>
      </c>
      <c r="Q314" t="s">
        <v>63</v>
      </c>
      <c r="R314" t="s">
        <v>64</v>
      </c>
      <c r="S314" t="str">
        <f xml:space="preserve"> IF(Tableau1[[#This Row],[Total Tomes]]=Tableau1[[#This Row],[Tomes Parus]],"Complet","Incomplet")</f>
        <v>Complet</v>
      </c>
    </row>
    <row r="315" spans="1:19" x14ac:dyDescent="0.25">
      <c r="A315" t="s">
        <v>60</v>
      </c>
      <c r="B315" t="s">
        <v>31</v>
      </c>
      <c r="C315">
        <v>13</v>
      </c>
      <c r="D315">
        <f t="shared" si="9"/>
        <v>27</v>
      </c>
      <c r="E315">
        <v>27</v>
      </c>
      <c r="F315" t="s">
        <v>9</v>
      </c>
      <c r="G315" t="s">
        <v>11</v>
      </c>
      <c r="H315" t="s">
        <v>37</v>
      </c>
      <c r="I315" t="s">
        <v>38</v>
      </c>
      <c r="J315" t="s">
        <v>58</v>
      </c>
      <c r="K315" s="5">
        <v>6.6</v>
      </c>
      <c r="L315" s="5">
        <v>7.2</v>
      </c>
      <c r="M315" s="5">
        <f t="shared" si="10"/>
        <v>4.8</v>
      </c>
      <c r="N315" s="7">
        <v>2018</v>
      </c>
      <c r="O315" s="1">
        <v>2018</v>
      </c>
      <c r="P315" t="s">
        <v>13</v>
      </c>
      <c r="Q315" t="s">
        <v>63</v>
      </c>
      <c r="R315" t="s">
        <v>64</v>
      </c>
      <c r="S315" t="str">
        <f xml:space="preserve"> IF(Tableau1[[#This Row],[Total Tomes]]=Tableau1[[#This Row],[Tomes Parus]],"Complet","Incomplet")</f>
        <v>Complet</v>
      </c>
    </row>
    <row r="316" spans="1:19" x14ac:dyDescent="0.25">
      <c r="A316" t="s">
        <v>60</v>
      </c>
      <c r="B316" t="s">
        <v>31</v>
      </c>
      <c r="C316">
        <v>14</v>
      </c>
      <c r="D316">
        <f t="shared" si="9"/>
        <v>27</v>
      </c>
      <c r="E316">
        <v>27</v>
      </c>
      <c r="F316" t="s">
        <v>9</v>
      </c>
      <c r="G316" t="s">
        <v>11</v>
      </c>
      <c r="H316" t="s">
        <v>37</v>
      </c>
      <c r="I316" t="s">
        <v>38</v>
      </c>
      <c r="J316" t="s">
        <v>58</v>
      </c>
      <c r="K316" s="5">
        <v>6.6</v>
      </c>
      <c r="L316" s="5">
        <v>7.2</v>
      </c>
      <c r="M316" s="5">
        <f t="shared" si="10"/>
        <v>4.8</v>
      </c>
      <c r="N316" s="7">
        <v>2019</v>
      </c>
      <c r="O316" s="1">
        <v>2019</v>
      </c>
      <c r="P316" t="s">
        <v>13</v>
      </c>
      <c r="Q316" t="s">
        <v>63</v>
      </c>
      <c r="R316" t="s">
        <v>64</v>
      </c>
      <c r="S316" t="str">
        <f xml:space="preserve"> IF(Tableau1[[#This Row],[Total Tomes]]=Tableau1[[#This Row],[Tomes Parus]],"Complet","Incomplet")</f>
        <v>Complet</v>
      </c>
    </row>
    <row r="317" spans="1:19" x14ac:dyDescent="0.25">
      <c r="A317" t="s">
        <v>60</v>
      </c>
      <c r="B317" t="s">
        <v>31</v>
      </c>
      <c r="C317">
        <v>15</v>
      </c>
      <c r="D317">
        <f t="shared" si="9"/>
        <v>27</v>
      </c>
      <c r="E317">
        <v>27</v>
      </c>
      <c r="F317" t="s">
        <v>9</v>
      </c>
      <c r="G317" t="s">
        <v>11</v>
      </c>
      <c r="H317" t="s">
        <v>37</v>
      </c>
      <c r="I317" t="s">
        <v>38</v>
      </c>
      <c r="J317" t="s">
        <v>58</v>
      </c>
      <c r="K317" s="5">
        <v>6.6</v>
      </c>
      <c r="L317" s="5">
        <v>7.2</v>
      </c>
      <c r="M317" s="5">
        <f t="shared" si="10"/>
        <v>4.8</v>
      </c>
      <c r="N317" s="7">
        <v>2019</v>
      </c>
      <c r="O317" s="1">
        <v>2019</v>
      </c>
      <c r="P317" t="s">
        <v>13</v>
      </c>
      <c r="Q317" t="s">
        <v>63</v>
      </c>
      <c r="R317" t="s">
        <v>64</v>
      </c>
      <c r="S317" t="str">
        <f xml:space="preserve"> IF(Tableau1[[#This Row],[Total Tomes]]=Tableau1[[#This Row],[Tomes Parus]],"Complet","Incomplet")</f>
        <v>Complet</v>
      </c>
    </row>
    <row r="318" spans="1:19" x14ac:dyDescent="0.25">
      <c r="A318" t="s">
        <v>60</v>
      </c>
      <c r="B318" t="s">
        <v>31</v>
      </c>
      <c r="C318">
        <v>16</v>
      </c>
      <c r="D318">
        <f t="shared" si="9"/>
        <v>27</v>
      </c>
      <c r="E318">
        <v>27</v>
      </c>
      <c r="F318" t="s">
        <v>9</v>
      </c>
      <c r="G318" t="s">
        <v>11</v>
      </c>
      <c r="H318" t="s">
        <v>37</v>
      </c>
      <c r="I318" t="s">
        <v>38</v>
      </c>
      <c r="J318" t="s">
        <v>58</v>
      </c>
      <c r="K318" s="5">
        <v>6.6</v>
      </c>
      <c r="L318" s="5">
        <v>7.2</v>
      </c>
      <c r="M318" s="5">
        <f t="shared" si="10"/>
        <v>4.8</v>
      </c>
      <c r="N318" s="7">
        <v>2019</v>
      </c>
      <c r="O318" s="1">
        <v>2019</v>
      </c>
      <c r="P318" t="s">
        <v>13</v>
      </c>
      <c r="Q318" t="s">
        <v>63</v>
      </c>
      <c r="R318" t="s">
        <v>64</v>
      </c>
      <c r="S318" t="str">
        <f xml:space="preserve"> IF(Tableau1[[#This Row],[Total Tomes]]=Tableau1[[#This Row],[Tomes Parus]],"Complet","Incomplet")</f>
        <v>Complet</v>
      </c>
    </row>
    <row r="319" spans="1:19" x14ac:dyDescent="0.25">
      <c r="A319" t="s">
        <v>60</v>
      </c>
      <c r="B319" t="s">
        <v>31</v>
      </c>
      <c r="C319">
        <v>17</v>
      </c>
      <c r="D319">
        <f t="shared" si="9"/>
        <v>27</v>
      </c>
      <c r="E319">
        <v>27</v>
      </c>
      <c r="F319" t="s">
        <v>9</v>
      </c>
      <c r="G319" t="s">
        <v>11</v>
      </c>
      <c r="H319" t="s">
        <v>37</v>
      </c>
      <c r="I319" t="s">
        <v>38</v>
      </c>
      <c r="J319" t="s">
        <v>58</v>
      </c>
      <c r="K319" s="5">
        <v>6.6</v>
      </c>
      <c r="L319" s="5">
        <v>7.2</v>
      </c>
      <c r="M319" s="5">
        <f t="shared" si="10"/>
        <v>4.8</v>
      </c>
      <c r="N319" s="7">
        <v>2019</v>
      </c>
      <c r="O319" s="1">
        <v>2019</v>
      </c>
      <c r="P319" t="s">
        <v>13</v>
      </c>
      <c r="Q319" t="s">
        <v>63</v>
      </c>
      <c r="R319" t="s">
        <v>64</v>
      </c>
      <c r="S319" t="str">
        <f xml:space="preserve"> IF(Tableau1[[#This Row],[Total Tomes]]=Tableau1[[#This Row],[Tomes Parus]],"Complet","Incomplet")</f>
        <v>Complet</v>
      </c>
    </row>
    <row r="320" spans="1:19" x14ac:dyDescent="0.25">
      <c r="A320" t="s">
        <v>60</v>
      </c>
      <c r="B320" t="s">
        <v>31</v>
      </c>
      <c r="C320">
        <v>18</v>
      </c>
      <c r="D320">
        <f t="shared" si="9"/>
        <v>27</v>
      </c>
      <c r="E320">
        <v>27</v>
      </c>
      <c r="F320" t="s">
        <v>9</v>
      </c>
      <c r="G320" t="s">
        <v>11</v>
      </c>
      <c r="H320" t="s">
        <v>37</v>
      </c>
      <c r="I320" t="s">
        <v>38</v>
      </c>
      <c r="J320" t="s">
        <v>58</v>
      </c>
      <c r="K320" s="5">
        <v>6.6</v>
      </c>
      <c r="L320" s="5">
        <v>7.2</v>
      </c>
      <c r="M320" s="5">
        <f t="shared" si="10"/>
        <v>4.8</v>
      </c>
      <c r="N320" s="7">
        <v>2019</v>
      </c>
      <c r="O320" s="1">
        <v>2019</v>
      </c>
      <c r="P320" t="s">
        <v>13</v>
      </c>
      <c r="Q320" t="s">
        <v>63</v>
      </c>
      <c r="R320" t="s">
        <v>64</v>
      </c>
      <c r="S320" t="str">
        <f xml:space="preserve"> IF(Tableau1[[#This Row],[Total Tomes]]=Tableau1[[#This Row],[Tomes Parus]],"Complet","Incomplet")</f>
        <v>Complet</v>
      </c>
    </row>
    <row r="321" spans="1:19" x14ac:dyDescent="0.25">
      <c r="A321" t="s">
        <v>60</v>
      </c>
      <c r="B321" t="s">
        <v>31</v>
      </c>
      <c r="C321">
        <v>19</v>
      </c>
      <c r="D321">
        <f t="shared" si="9"/>
        <v>27</v>
      </c>
      <c r="E321">
        <v>27</v>
      </c>
      <c r="F321" t="s">
        <v>9</v>
      </c>
      <c r="G321" t="s">
        <v>11</v>
      </c>
      <c r="H321" t="s">
        <v>37</v>
      </c>
      <c r="I321" t="s">
        <v>38</v>
      </c>
      <c r="J321" t="s">
        <v>58</v>
      </c>
      <c r="K321" s="5">
        <v>6.6</v>
      </c>
      <c r="L321" s="5">
        <v>7.2</v>
      </c>
      <c r="M321" s="5">
        <f t="shared" si="10"/>
        <v>4.8</v>
      </c>
      <c r="N321" s="7">
        <v>2020</v>
      </c>
      <c r="O321" s="1">
        <v>2020</v>
      </c>
      <c r="P321" t="s">
        <v>13</v>
      </c>
      <c r="Q321" t="s">
        <v>63</v>
      </c>
      <c r="R321" t="s">
        <v>64</v>
      </c>
      <c r="S321" t="str">
        <f xml:space="preserve"> IF(Tableau1[[#This Row],[Total Tomes]]=Tableau1[[#This Row],[Tomes Parus]],"Complet","Incomplet")</f>
        <v>Complet</v>
      </c>
    </row>
    <row r="322" spans="1:19" x14ac:dyDescent="0.25">
      <c r="A322" t="s">
        <v>60</v>
      </c>
      <c r="B322" t="s">
        <v>31</v>
      </c>
      <c r="C322">
        <v>20</v>
      </c>
      <c r="D322">
        <f t="shared" ref="D322:D385" si="11">COUNTIFS(A:A,A322)</f>
        <v>27</v>
      </c>
      <c r="E322">
        <v>27</v>
      </c>
      <c r="F322" t="s">
        <v>9</v>
      </c>
      <c r="G322" t="s">
        <v>11</v>
      </c>
      <c r="H322" t="s">
        <v>37</v>
      </c>
      <c r="I322" t="s">
        <v>38</v>
      </c>
      <c r="J322" t="s">
        <v>58</v>
      </c>
      <c r="K322" s="5">
        <v>6.6</v>
      </c>
      <c r="L322" s="5">
        <v>7.2</v>
      </c>
      <c r="M322" s="5">
        <f t="shared" si="10"/>
        <v>4.8</v>
      </c>
      <c r="N322" s="7">
        <v>2020</v>
      </c>
      <c r="O322" s="1">
        <v>2020</v>
      </c>
      <c r="P322" t="s">
        <v>13</v>
      </c>
      <c r="Q322" t="s">
        <v>63</v>
      </c>
      <c r="R322" t="s">
        <v>64</v>
      </c>
      <c r="S322" t="str">
        <f xml:space="preserve"> IF(Tableau1[[#This Row],[Total Tomes]]=Tableau1[[#This Row],[Tomes Parus]],"Complet","Incomplet")</f>
        <v>Complet</v>
      </c>
    </row>
    <row r="323" spans="1:19" x14ac:dyDescent="0.25">
      <c r="A323" t="s">
        <v>60</v>
      </c>
      <c r="B323" t="s">
        <v>31</v>
      </c>
      <c r="C323">
        <v>21</v>
      </c>
      <c r="D323">
        <f t="shared" si="11"/>
        <v>27</v>
      </c>
      <c r="E323">
        <v>27</v>
      </c>
      <c r="F323" t="s">
        <v>9</v>
      </c>
      <c r="G323" t="s">
        <v>11</v>
      </c>
      <c r="H323" t="s">
        <v>37</v>
      </c>
      <c r="I323" t="s">
        <v>38</v>
      </c>
      <c r="J323" t="s">
        <v>58</v>
      </c>
      <c r="K323" s="5">
        <v>6.6</v>
      </c>
      <c r="L323" s="5">
        <v>7.2</v>
      </c>
      <c r="M323" s="5">
        <f t="shared" si="10"/>
        <v>4.8</v>
      </c>
      <c r="N323" s="7">
        <v>2020</v>
      </c>
      <c r="O323" s="1">
        <v>2020</v>
      </c>
      <c r="P323" t="s">
        <v>13</v>
      </c>
      <c r="Q323" t="s">
        <v>63</v>
      </c>
      <c r="R323" t="s">
        <v>64</v>
      </c>
      <c r="S323" t="str">
        <f xml:space="preserve"> IF(Tableau1[[#This Row],[Total Tomes]]=Tableau1[[#This Row],[Tomes Parus]],"Complet","Incomplet")</f>
        <v>Complet</v>
      </c>
    </row>
    <row r="324" spans="1:19" x14ac:dyDescent="0.25">
      <c r="A324" t="s">
        <v>60</v>
      </c>
      <c r="B324" t="s">
        <v>31</v>
      </c>
      <c r="C324">
        <v>22</v>
      </c>
      <c r="D324">
        <f t="shared" si="11"/>
        <v>27</v>
      </c>
      <c r="E324">
        <v>27</v>
      </c>
      <c r="F324" t="s">
        <v>9</v>
      </c>
      <c r="G324" t="s">
        <v>11</v>
      </c>
      <c r="H324" t="s">
        <v>37</v>
      </c>
      <c r="I324" t="s">
        <v>38</v>
      </c>
      <c r="J324" t="s">
        <v>58</v>
      </c>
      <c r="K324" s="5">
        <v>6.6</v>
      </c>
      <c r="L324" s="5">
        <v>7.2</v>
      </c>
      <c r="M324" s="5">
        <f t="shared" si="10"/>
        <v>4.8</v>
      </c>
      <c r="N324" s="7">
        <v>2021</v>
      </c>
      <c r="O324" s="1">
        <v>2021</v>
      </c>
      <c r="P324" t="s">
        <v>13</v>
      </c>
      <c r="Q324" t="s">
        <v>63</v>
      </c>
      <c r="R324" t="s">
        <v>64</v>
      </c>
      <c r="S324" t="str">
        <f xml:space="preserve"> IF(Tableau1[[#This Row],[Total Tomes]]=Tableau1[[#This Row],[Tomes Parus]],"Complet","Incomplet")</f>
        <v>Complet</v>
      </c>
    </row>
    <row r="325" spans="1:19" x14ac:dyDescent="0.25">
      <c r="A325" t="s">
        <v>60</v>
      </c>
      <c r="B325" t="s">
        <v>31</v>
      </c>
      <c r="C325">
        <v>23</v>
      </c>
      <c r="D325">
        <f t="shared" si="11"/>
        <v>27</v>
      </c>
      <c r="E325">
        <v>27</v>
      </c>
      <c r="F325" t="s">
        <v>9</v>
      </c>
      <c r="G325" t="s">
        <v>11</v>
      </c>
      <c r="H325" t="s">
        <v>37</v>
      </c>
      <c r="I325" t="s">
        <v>38</v>
      </c>
      <c r="J325" t="s">
        <v>58</v>
      </c>
      <c r="K325" s="5">
        <v>6.6</v>
      </c>
      <c r="L325" s="5">
        <v>7.2</v>
      </c>
      <c r="M325" s="5">
        <f t="shared" si="10"/>
        <v>4.8</v>
      </c>
      <c r="N325" s="7">
        <v>2021</v>
      </c>
      <c r="O325" s="1">
        <v>2021</v>
      </c>
      <c r="P325" t="s">
        <v>13</v>
      </c>
      <c r="Q325" t="s">
        <v>63</v>
      </c>
      <c r="R325" t="s">
        <v>64</v>
      </c>
      <c r="S325" t="str">
        <f xml:space="preserve"> IF(Tableau1[[#This Row],[Total Tomes]]=Tableau1[[#This Row],[Tomes Parus]],"Complet","Incomplet")</f>
        <v>Complet</v>
      </c>
    </row>
    <row r="326" spans="1:19" x14ac:dyDescent="0.25">
      <c r="A326" t="s">
        <v>60</v>
      </c>
      <c r="B326" t="s">
        <v>31</v>
      </c>
      <c r="C326">
        <v>24</v>
      </c>
      <c r="D326">
        <f t="shared" si="11"/>
        <v>27</v>
      </c>
      <c r="E326">
        <v>27</v>
      </c>
      <c r="F326" t="s">
        <v>9</v>
      </c>
      <c r="G326" t="s">
        <v>11</v>
      </c>
      <c r="H326" t="s">
        <v>37</v>
      </c>
      <c r="I326" t="s">
        <v>38</v>
      </c>
      <c r="J326" t="s">
        <v>58</v>
      </c>
      <c r="K326" s="5">
        <v>6.6</v>
      </c>
      <c r="L326" s="5">
        <v>7.2</v>
      </c>
      <c r="M326" s="5">
        <f t="shared" si="10"/>
        <v>4.8</v>
      </c>
      <c r="N326" s="7">
        <v>2022</v>
      </c>
      <c r="O326" s="1">
        <v>2022</v>
      </c>
      <c r="P326" t="s">
        <v>13</v>
      </c>
      <c r="Q326" t="s">
        <v>63</v>
      </c>
      <c r="R326" t="s">
        <v>64</v>
      </c>
      <c r="S326" t="str">
        <f xml:space="preserve"> IF(Tableau1[[#This Row],[Total Tomes]]=Tableau1[[#This Row],[Tomes Parus]],"Complet","Incomplet")</f>
        <v>Complet</v>
      </c>
    </row>
    <row r="327" spans="1:19" x14ac:dyDescent="0.25">
      <c r="A327" t="s">
        <v>60</v>
      </c>
      <c r="B327" t="s">
        <v>31</v>
      </c>
      <c r="C327">
        <v>25</v>
      </c>
      <c r="D327">
        <f t="shared" si="11"/>
        <v>27</v>
      </c>
      <c r="E327">
        <v>27</v>
      </c>
      <c r="F327" t="s">
        <v>9</v>
      </c>
      <c r="G327" t="s">
        <v>11</v>
      </c>
      <c r="H327" t="s">
        <v>37</v>
      </c>
      <c r="I327" t="s">
        <v>38</v>
      </c>
      <c r="J327" t="s">
        <v>58</v>
      </c>
      <c r="K327" s="5">
        <v>6.6</v>
      </c>
      <c r="L327" s="5">
        <v>7.2</v>
      </c>
      <c r="M327" s="5">
        <f t="shared" si="10"/>
        <v>4.8</v>
      </c>
      <c r="N327" s="7">
        <v>2022</v>
      </c>
      <c r="O327" s="1">
        <v>2022</v>
      </c>
      <c r="P327" t="s">
        <v>13</v>
      </c>
      <c r="Q327" t="s">
        <v>63</v>
      </c>
      <c r="R327" t="s">
        <v>64</v>
      </c>
      <c r="S327" t="str">
        <f xml:space="preserve"> IF(Tableau1[[#This Row],[Total Tomes]]=Tableau1[[#This Row],[Tomes Parus]],"Complet","Incomplet")</f>
        <v>Complet</v>
      </c>
    </row>
    <row r="328" spans="1:19" x14ac:dyDescent="0.25">
      <c r="A328" t="s">
        <v>60</v>
      </c>
      <c r="B328" t="s">
        <v>31</v>
      </c>
      <c r="C328">
        <v>26</v>
      </c>
      <c r="D328">
        <f t="shared" si="11"/>
        <v>27</v>
      </c>
      <c r="E328">
        <v>27</v>
      </c>
      <c r="F328" t="s">
        <v>9</v>
      </c>
      <c r="G328" t="s">
        <v>11</v>
      </c>
      <c r="H328" t="s">
        <v>37</v>
      </c>
      <c r="I328" t="s">
        <v>38</v>
      </c>
      <c r="J328" t="s">
        <v>58</v>
      </c>
      <c r="K328" s="5">
        <v>6.6</v>
      </c>
      <c r="L328" s="5">
        <v>7.2</v>
      </c>
      <c r="M328" s="5">
        <f t="shared" si="10"/>
        <v>4.8</v>
      </c>
      <c r="N328" s="7">
        <v>2023</v>
      </c>
      <c r="O328" s="1">
        <v>2023</v>
      </c>
      <c r="P328" t="s">
        <v>13</v>
      </c>
      <c r="Q328" t="s">
        <v>63</v>
      </c>
      <c r="R328" t="s">
        <v>64</v>
      </c>
      <c r="S328" t="str">
        <f xml:space="preserve"> IF(Tableau1[[#This Row],[Total Tomes]]=Tableau1[[#This Row],[Tomes Parus]],"Complet","Incomplet")</f>
        <v>Complet</v>
      </c>
    </row>
    <row r="329" spans="1:19" x14ac:dyDescent="0.25">
      <c r="A329" t="s">
        <v>60</v>
      </c>
      <c r="B329" t="s">
        <v>31</v>
      </c>
      <c r="C329">
        <v>27</v>
      </c>
      <c r="D329">
        <f t="shared" si="11"/>
        <v>27</v>
      </c>
      <c r="E329">
        <v>27</v>
      </c>
      <c r="F329" t="s">
        <v>9</v>
      </c>
      <c r="G329" t="s">
        <v>11</v>
      </c>
      <c r="H329" t="s">
        <v>37</v>
      </c>
      <c r="I329" t="s">
        <v>38</v>
      </c>
      <c r="J329" t="s">
        <v>58</v>
      </c>
      <c r="K329" s="5">
        <v>6.6</v>
      </c>
      <c r="L329" s="5">
        <v>7.2</v>
      </c>
      <c r="M329" s="5">
        <f t="shared" si="10"/>
        <v>4.8</v>
      </c>
      <c r="N329" s="7">
        <v>2023</v>
      </c>
      <c r="O329" s="1">
        <v>2023</v>
      </c>
      <c r="P329" t="s">
        <v>13</v>
      </c>
      <c r="Q329" t="s">
        <v>63</v>
      </c>
      <c r="R329" t="s">
        <v>64</v>
      </c>
      <c r="S329" t="str">
        <f xml:space="preserve"> IF(Tableau1[[#This Row],[Total Tomes]]=Tableau1[[#This Row],[Tomes Parus]],"Complet","Incomplet")</f>
        <v>Complet</v>
      </c>
    </row>
    <row r="330" spans="1:19" x14ac:dyDescent="0.25">
      <c r="A330" t="s">
        <v>65</v>
      </c>
      <c r="B330" t="s">
        <v>66</v>
      </c>
      <c r="C330">
        <v>1</v>
      </c>
      <c r="D330">
        <f t="shared" si="11"/>
        <v>4</v>
      </c>
      <c r="E330">
        <v>4</v>
      </c>
      <c r="F330" t="s">
        <v>43</v>
      </c>
      <c r="G330" t="s">
        <v>18</v>
      </c>
      <c r="H330" t="s">
        <v>67</v>
      </c>
      <c r="I330" t="s">
        <v>32</v>
      </c>
      <c r="J330" t="s">
        <v>69</v>
      </c>
      <c r="K330" s="5">
        <v>7.95</v>
      </c>
      <c r="L330" s="5">
        <v>7.95</v>
      </c>
      <c r="M330" s="5">
        <f t="shared" si="10"/>
        <v>5.3</v>
      </c>
      <c r="N330" s="7">
        <v>2022</v>
      </c>
      <c r="O330" s="1">
        <v>2022</v>
      </c>
      <c r="P330" t="s">
        <v>13</v>
      </c>
      <c r="Q330" t="s">
        <v>68</v>
      </c>
      <c r="S330" t="str">
        <f xml:space="preserve"> IF(Tableau1[[#This Row],[Total Tomes]]=Tableau1[[#This Row],[Tomes Parus]],"Complet","Incomplet")</f>
        <v>Complet</v>
      </c>
    </row>
    <row r="331" spans="1:19" x14ac:dyDescent="0.25">
      <c r="A331" t="s">
        <v>65</v>
      </c>
      <c r="B331" t="s">
        <v>66</v>
      </c>
      <c r="C331">
        <v>2</v>
      </c>
      <c r="D331">
        <f t="shared" si="11"/>
        <v>4</v>
      </c>
      <c r="E331">
        <v>4</v>
      </c>
      <c r="F331" t="s">
        <v>43</v>
      </c>
      <c r="G331" t="s">
        <v>18</v>
      </c>
      <c r="H331" t="s">
        <v>67</v>
      </c>
      <c r="I331" t="s">
        <v>32</v>
      </c>
      <c r="J331" t="s">
        <v>69</v>
      </c>
      <c r="K331" s="5">
        <v>7.95</v>
      </c>
      <c r="L331" s="5">
        <v>7.95</v>
      </c>
      <c r="M331" s="5">
        <f t="shared" si="10"/>
        <v>5.3</v>
      </c>
      <c r="N331" s="7">
        <v>2022</v>
      </c>
      <c r="O331" s="1">
        <v>2022</v>
      </c>
      <c r="P331" t="s">
        <v>13</v>
      </c>
      <c r="Q331" t="s">
        <v>68</v>
      </c>
      <c r="S331" t="str">
        <f xml:space="preserve"> IF(Tableau1[[#This Row],[Total Tomes]]=Tableau1[[#This Row],[Tomes Parus]],"Complet","Incomplet")</f>
        <v>Complet</v>
      </c>
    </row>
    <row r="332" spans="1:19" x14ac:dyDescent="0.25">
      <c r="A332" t="s">
        <v>65</v>
      </c>
      <c r="B332" t="s">
        <v>66</v>
      </c>
      <c r="C332">
        <v>3</v>
      </c>
      <c r="D332">
        <f t="shared" si="11"/>
        <v>4</v>
      </c>
      <c r="E332">
        <v>4</v>
      </c>
      <c r="F332" t="s">
        <v>43</v>
      </c>
      <c r="G332" t="s">
        <v>18</v>
      </c>
      <c r="H332" t="s">
        <v>67</v>
      </c>
      <c r="I332" t="s">
        <v>32</v>
      </c>
      <c r="J332" t="s">
        <v>69</v>
      </c>
      <c r="K332" s="5">
        <v>7.95</v>
      </c>
      <c r="L332" s="5">
        <v>7.95</v>
      </c>
      <c r="M332" s="5">
        <f t="shared" si="10"/>
        <v>5.3</v>
      </c>
      <c r="N332" s="7">
        <v>2023</v>
      </c>
      <c r="O332" s="1">
        <v>2023</v>
      </c>
      <c r="P332" t="s">
        <v>13</v>
      </c>
      <c r="Q332" t="s">
        <v>68</v>
      </c>
      <c r="S332" t="str">
        <f xml:space="preserve"> IF(Tableau1[[#This Row],[Total Tomes]]=Tableau1[[#This Row],[Tomes Parus]],"Complet","Incomplet")</f>
        <v>Complet</v>
      </c>
    </row>
    <row r="333" spans="1:19" x14ac:dyDescent="0.25">
      <c r="A333" t="s">
        <v>65</v>
      </c>
      <c r="B333" t="s">
        <v>66</v>
      </c>
      <c r="C333">
        <v>4</v>
      </c>
      <c r="D333">
        <f t="shared" si="11"/>
        <v>4</v>
      </c>
      <c r="E333">
        <v>4</v>
      </c>
      <c r="F333" t="s">
        <v>43</v>
      </c>
      <c r="G333" t="s">
        <v>18</v>
      </c>
      <c r="H333" t="s">
        <v>67</v>
      </c>
      <c r="I333" t="s">
        <v>32</v>
      </c>
      <c r="J333" t="s">
        <v>69</v>
      </c>
      <c r="K333" s="5">
        <v>7.95</v>
      </c>
      <c r="L333" s="5">
        <v>7.95</v>
      </c>
      <c r="M333" s="5">
        <f t="shared" si="10"/>
        <v>5.3</v>
      </c>
      <c r="N333" s="7">
        <v>2023</v>
      </c>
      <c r="O333" s="1">
        <v>2023</v>
      </c>
      <c r="P333" t="s">
        <v>13</v>
      </c>
      <c r="Q333" t="s">
        <v>68</v>
      </c>
      <c r="S333" t="str">
        <f xml:space="preserve"> IF(Tableau1[[#This Row],[Total Tomes]]=Tableau1[[#This Row],[Tomes Parus]],"Complet","Incomplet")</f>
        <v>Complet</v>
      </c>
    </row>
    <row r="334" spans="1:19" x14ac:dyDescent="0.25">
      <c r="A334" t="s">
        <v>70</v>
      </c>
      <c r="B334" t="s">
        <v>57</v>
      </c>
      <c r="C334">
        <v>1</v>
      </c>
      <c r="D334">
        <f t="shared" si="11"/>
        <v>13</v>
      </c>
      <c r="E334">
        <v>13</v>
      </c>
      <c r="F334" t="s">
        <v>43</v>
      </c>
      <c r="G334" t="s">
        <v>18</v>
      </c>
      <c r="H334" t="s">
        <v>71</v>
      </c>
      <c r="I334" t="s">
        <v>73</v>
      </c>
      <c r="J334" t="s">
        <v>69</v>
      </c>
      <c r="K334" s="5">
        <v>5</v>
      </c>
      <c r="L334" s="5">
        <v>7.95</v>
      </c>
      <c r="M334" s="5">
        <f t="shared" si="10"/>
        <v>5.3</v>
      </c>
      <c r="N334" s="7">
        <v>2019</v>
      </c>
      <c r="O334" s="1">
        <v>2021</v>
      </c>
      <c r="P334" t="s">
        <v>13</v>
      </c>
      <c r="Q334" t="s">
        <v>72</v>
      </c>
      <c r="S334" t="str">
        <f xml:space="preserve"> IF(Tableau1[[#This Row],[Total Tomes]]=Tableau1[[#This Row],[Tomes Parus]],"Complet","Incomplet")</f>
        <v>Complet</v>
      </c>
    </row>
    <row r="335" spans="1:19" x14ac:dyDescent="0.25">
      <c r="A335" t="s">
        <v>70</v>
      </c>
      <c r="B335" t="s">
        <v>57</v>
      </c>
      <c r="C335">
        <v>2</v>
      </c>
      <c r="D335">
        <f t="shared" si="11"/>
        <v>13</v>
      </c>
      <c r="E335">
        <v>13</v>
      </c>
      <c r="F335" t="s">
        <v>43</v>
      </c>
      <c r="G335" t="s">
        <v>18</v>
      </c>
      <c r="H335" t="s">
        <v>71</v>
      </c>
      <c r="I335" t="s">
        <v>73</v>
      </c>
      <c r="J335" t="s">
        <v>69</v>
      </c>
      <c r="K335" s="5">
        <v>5</v>
      </c>
      <c r="L335" s="5">
        <v>7.95</v>
      </c>
      <c r="M335" s="5">
        <f t="shared" si="10"/>
        <v>5.3</v>
      </c>
      <c r="N335" s="7">
        <v>2019</v>
      </c>
      <c r="O335" s="1">
        <v>2021</v>
      </c>
      <c r="P335" t="s">
        <v>13</v>
      </c>
      <c r="Q335" t="s">
        <v>72</v>
      </c>
      <c r="S335" t="str">
        <f xml:space="preserve"> IF(Tableau1[[#This Row],[Total Tomes]]=Tableau1[[#This Row],[Tomes Parus]],"Complet","Incomplet")</f>
        <v>Complet</v>
      </c>
    </row>
    <row r="336" spans="1:19" x14ac:dyDescent="0.25">
      <c r="A336" t="s">
        <v>70</v>
      </c>
      <c r="B336" t="s">
        <v>57</v>
      </c>
      <c r="C336">
        <v>3</v>
      </c>
      <c r="D336">
        <f t="shared" si="11"/>
        <v>13</v>
      </c>
      <c r="E336">
        <v>13</v>
      </c>
      <c r="F336" t="s">
        <v>43</v>
      </c>
      <c r="G336" t="s">
        <v>18</v>
      </c>
      <c r="H336" t="s">
        <v>71</v>
      </c>
      <c r="I336" t="s">
        <v>73</v>
      </c>
      <c r="J336" t="s">
        <v>69</v>
      </c>
      <c r="K336" s="5">
        <v>5</v>
      </c>
      <c r="L336" s="5">
        <v>7.95</v>
      </c>
      <c r="M336" s="5">
        <f t="shared" si="10"/>
        <v>5.3</v>
      </c>
      <c r="N336" s="7">
        <v>2019</v>
      </c>
      <c r="O336" s="1">
        <v>2021</v>
      </c>
      <c r="P336" t="s">
        <v>13</v>
      </c>
      <c r="Q336" t="s">
        <v>72</v>
      </c>
      <c r="S336" t="str">
        <f xml:space="preserve"> IF(Tableau1[[#This Row],[Total Tomes]]=Tableau1[[#This Row],[Tomes Parus]],"Complet","Incomplet")</f>
        <v>Complet</v>
      </c>
    </row>
    <row r="337" spans="1:19" x14ac:dyDescent="0.25">
      <c r="A337" t="s">
        <v>70</v>
      </c>
      <c r="B337" t="s">
        <v>57</v>
      </c>
      <c r="C337">
        <v>4</v>
      </c>
      <c r="D337">
        <f t="shared" si="11"/>
        <v>13</v>
      </c>
      <c r="E337">
        <v>13</v>
      </c>
      <c r="F337" t="s">
        <v>43</v>
      </c>
      <c r="G337" t="s">
        <v>18</v>
      </c>
      <c r="H337" t="s">
        <v>71</v>
      </c>
      <c r="I337" t="s">
        <v>73</v>
      </c>
      <c r="J337" t="s">
        <v>69</v>
      </c>
      <c r="K337" s="5">
        <v>5</v>
      </c>
      <c r="L337" s="5">
        <v>7.95</v>
      </c>
      <c r="M337" s="5">
        <f t="shared" si="10"/>
        <v>5.3</v>
      </c>
      <c r="N337" s="7">
        <v>2019</v>
      </c>
      <c r="O337" s="1">
        <v>2021</v>
      </c>
      <c r="P337" t="s">
        <v>13</v>
      </c>
      <c r="Q337" t="s">
        <v>72</v>
      </c>
      <c r="S337" t="str">
        <f xml:space="preserve"> IF(Tableau1[[#This Row],[Total Tomes]]=Tableau1[[#This Row],[Tomes Parus]],"Complet","Incomplet")</f>
        <v>Complet</v>
      </c>
    </row>
    <row r="338" spans="1:19" x14ac:dyDescent="0.25">
      <c r="A338" t="s">
        <v>70</v>
      </c>
      <c r="B338" t="s">
        <v>57</v>
      </c>
      <c r="C338">
        <v>5</v>
      </c>
      <c r="D338">
        <f t="shared" si="11"/>
        <v>13</v>
      </c>
      <c r="E338">
        <v>13</v>
      </c>
      <c r="F338" t="s">
        <v>43</v>
      </c>
      <c r="G338" t="s">
        <v>18</v>
      </c>
      <c r="H338" t="s">
        <v>71</v>
      </c>
      <c r="I338" t="s">
        <v>73</v>
      </c>
      <c r="J338" t="s">
        <v>69</v>
      </c>
      <c r="K338" s="5">
        <v>5</v>
      </c>
      <c r="L338" s="5">
        <v>7.95</v>
      </c>
      <c r="M338" s="5">
        <f t="shared" si="10"/>
        <v>5.3</v>
      </c>
      <c r="N338" s="7">
        <v>2019</v>
      </c>
      <c r="O338" s="1">
        <v>2021</v>
      </c>
      <c r="P338" t="s">
        <v>13</v>
      </c>
      <c r="Q338" t="s">
        <v>72</v>
      </c>
      <c r="S338" t="str">
        <f xml:space="preserve"> IF(Tableau1[[#This Row],[Total Tomes]]=Tableau1[[#This Row],[Tomes Parus]],"Complet","Incomplet")</f>
        <v>Complet</v>
      </c>
    </row>
    <row r="339" spans="1:19" x14ac:dyDescent="0.25">
      <c r="A339" t="s">
        <v>70</v>
      </c>
      <c r="B339" t="s">
        <v>57</v>
      </c>
      <c r="C339">
        <v>6</v>
      </c>
      <c r="D339">
        <f t="shared" si="11"/>
        <v>13</v>
      </c>
      <c r="E339">
        <v>13</v>
      </c>
      <c r="F339" t="s">
        <v>43</v>
      </c>
      <c r="G339" t="s">
        <v>18</v>
      </c>
      <c r="H339" t="s">
        <v>71</v>
      </c>
      <c r="I339" t="s">
        <v>73</v>
      </c>
      <c r="J339" t="s">
        <v>69</v>
      </c>
      <c r="K339" s="5">
        <v>5</v>
      </c>
      <c r="L339" s="5">
        <v>7.95</v>
      </c>
      <c r="M339" s="5">
        <f t="shared" si="10"/>
        <v>5.3</v>
      </c>
      <c r="N339" s="7">
        <v>2020</v>
      </c>
      <c r="O339" s="1">
        <v>2021</v>
      </c>
      <c r="P339" t="s">
        <v>13</v>
      </c>
      <c r="Q339" t="s">
        <v>72</v>
      </c>
      <c r="S339" t="str">
        <f xml:space="preserve"> IF(Tableau1[[#This Row],[Total Tomes]]=Tableau1[[#This Row],[Tomes Parus]],"Complet","Incomplet")</f>
        <v>Complet</v>
      </c>
    </row>
    <row r="340" spans="1:19" x14ac:dyDescent="0.25">
      <c r="A340" t="s">
        <v>70</v>
      </c>
      <c r="B340" t="s">
        <v>57</v>
      </c>
      <c r="C340">
        <v>7</v>
      </c>
      <c r="D340">
        <f t="shared" si="11"/>
        <v>13</v>
      </c>
      <c r="E340">
        <v>13</v>
      </c>
      <c r="F340" t="s">
        <v>43</v>
      </c>
      <c r="G340" t="s">
        <v>18</v>
      </c>
      <c r="H340" t="s">
        <v>71</v>
      </c>
      <c r="I340" t="s">
        <v>73</v>
      </c>
      <c r="J340" t="s">
        <v>69</v>
      </c>
      <c r="K340" s="5">
        <v>5</v>
      </c>
      <c r="L340" s="5">
        <v>7.95</v>
      </c>
      <c r="M340" s="5">
        <f t="shared" si="10"/>
        <v>5.3</v>
      </c>
      <c r="N340" s="7">
        <v>2020</v>
      </c>
      <c r="O340" s="1">
        <v>2021</v>
      </c>
      <c r="P340" t="s">
        <v>13</v>
      </c>
      <c r="Q340" t="s">
        <v>72</v>
      </c>
      <c r="S340" t="str">
        <f xml:space="preserve"> IF(Tableau1[[#This Row],[Total Tomes]]=Tableau1[[#This Row],[Tomes Parus]],"Complet","Incomplet")</f>
        <v>Complet</v>
      </c>
    </row>
    <row r="341" spans="1:19" x14ac:dyDescent="0.25">
      <c r="A341" t="s">
        <v>70</v>
      </c>
      <c r="B341" t="s">
        <v>57</v>
      </c>
      <c r="C341">
        <v>8</v>
      </c>
      <c r="D341">
        <f t="shared" si="11"/>
        <v>13</v>
      </c>
      <c r="E341">
        <v>13</v>
      </c>
      <c r="F341" t="s">
        <v>43</v>
      </c>
      <c r="G341" t="s">
        <v>18</v>
      </c>
      <c r="H341" t="s">
        <v>71</v>
      </c>
      <c r="I341" t="s">
        <v>73</v>
      </c>
      <c r="J341" t="s">
        <v>69</v>
      </c>
      <c r="K341" s="5">
        <v>5</v>
      </c>
      <c r="L341" s="5">
        <v>7.95</v>
      </c>
      <c r="M341" s="5">
        <f t="shared" si="10"/>
        <v>5.3</v>
      </c>
      <c r="N341" s="7">
        <v>2020</v>
      </c>
      <c r="O341" s="1">
        <v>2021</v>
      </c>
      <c r="P341" t="s">
        <v>13</v>
      </c>
      <c r="Q341" t="s">
        <v>72</v>
      </c>
      <c r="S341" t="str">
        <f xml:space="preserve"> IF(Tableau1[[#This Row],[Total Tomes]]=Tableau1[[#This Row],[Tomes Parus]],"Complet","Incomplet")</f>
        <v>Complet</v>
      </c>
    </row>
    <row r="342" spans="1:19" x14ac:dyDescent="0.25">
      <c r="A342" t="s">
        <v>70</v>
      </c>
      <c r="B342" t="s">
        <v>57</v>
      </c>
      <c r="C342">
        <v>9</v>
      </c>
      <c r="D342">
        <f t="shared" si="11"/>
        <v>13</v>
      </c>
      <c r="E342">
        <v>13</v>
      </c>
      <c r="F342" t="s">
        <v>43</v>
      </c>
      <c r="G342" t="s">
        <v>18</v>
      </c>
      <c r="H342" t="s">
        <v>71</v>
      </c>
      <c r="I342" t="s">
        <v>73</v>
      </c>
      <c r="J342" t="s">
        <v>69</v>
      </c>
      <c r="K342" s="5">
        <v>7.9</v>
      </c>
      <c r="L342" s="5">
        <v>7.95</v>
      </c>
      <c r="M342" s="5">
        <f t="shared" si="10"/>
        <v>5.3</v>
      </c>
      <c r="N342" s="7">
        <v>2021</v>
      </c>
      <c r="O342" s="1">
        <v>2021</v>
      </c>
      <c r="P342" t="s">
        <v>13</v>
      </c>
      <c r="Q342" t="s">
        <v>72</v>
      </c>
      <c r="S342" t="str">
        <f xml:space="preserve"> IF(Tableau1[[#This Row],[Total Tomes]]=Tableau1[[#This Row],[Tomes Parus]],"Complet","Incomplet")</f>
        <v>Complet</v>
      </c>
    </row>
    <row r="343" spans="1:19" x14ac:dyDescent="0.25">
      <c r="A343" t="s">
        <v>70</v>
      </c>
      <c r="B343" t="s">
        <v>57</v>
      </c>
      <c r="C343">
        <v>10</v>
      </c>
      <c r="D343">
        <f t="shared" si="11"/>
        <v>13</v>
      </c>
      <c r="E343">
        <v>13</v>
      </c>
      <c r="F343" t="s">
        <v>43</v>
      </c>
      <c r="G343" t="s">
        <v>18</v>
      </c>
      <c r="H343" t="s">
        <v>71</v>
      </c>
      <c r="I343" t="s">
        <v>73</v>
      </c>
      <c r="J343" t="s">
        <v>69</v>
      </c>
      <c r="K343" s="5">
        <v>7.9</v>
      </c>
      <c r="L343" s="5">
        <v>7.95</v>
      </c>
      <c r="M343" s="5">
        <f t="shared" si="10"/>
        <v>5.3</v>
      </c>
      <c r="N343" s="7">
        <v>2021</v>
      </c>
      <c r="O343" s="1">
        <v>2021</v>
      </c>
      <c r="P343" t="s">
        <v>13</v>
      </c>
      <c r="Q343" t="s">
        <v>72</v>
      </c>
      <c r="S343" t="str">
        <f xml:space="preserve"> IF(Tableau1[[#This Row],[Total Tomes]]=Tableau1[[#This Row],[Tomes Parus]],"Complet","Incomplet")</f>
        <v>Complet</v>
      </c>
    </row>
    <row r="344" spans="1:19" x14ac:dyDescent="0.25">
      <c r="A344" t="s">
        <v>70</v>
      </c>
      <c r="B344" t="s">
        <v>57</v>
      </c>
      <c r="C344">
        <v>11</v>
      </c>
      <c r="D344">
        <f t="shared" si="11"/>
        <v>13</v>
      </c>
      <c r="E344">
        <v>13</v>
      </c>
      <c r="F344" t="s">
        <v>43</v>
      </c>
      <c r="G344" t="s">
        <v>18</v>
      </c>
      <c r="H344" t="s">
        <v>71</v>
      </c>
      <c r="I344" t="s">
        <v>73</v>
      </c>
      <c r="J344" t="s">
        <v>69</v>
      </c>
      <c r="K344" s="5">
        <v>7.9</v>
      </c>
      <c r="L344" s="5">
        <v>7.95</v>
      </c>
      <c r="M344" s="5">
        <f t="shared" si="10"/>
        <v>5.3</v>
      </c>
      <c r="N344" s="7">
        <v>2022</v>
      </c>
      <c r="O344" s="1">
        <v>2022</v>
      </c>
      <c r="P344" t="s">
        <v>13</v>
      </c>
      <c r="Q344" t="s">
        <v>72</v>
      </c>
      <c r="S344" t="str">
        <f xml:space="preserve"> IF(Tableau1[[#This Row],[Total Tomes]]=Tableau1[[#This Row],[Tomes Parus]],"Complet","Incomplet")</f>
        <v>Complet</v>
      </c>
    </row>
    <row r="345" spans="1:19" x14ac:dyDescent="0.25">
      <c r="A345" t="s">
        <v>70</v>
      </c>
      <c r="B345" t="s">
        <v>57</v>
      </c>
      <c r="C345">
        <v>12</v>
      </c>
      <c r="D345">
        <f t="shared" si="11"/>
        <v>13</v>
      </c>
      <c r="E345">
        <v>13</v>
      </c>
      <c r="F345" t="s">
        <v>43</v>
      </c>
      <c r="G345" t="s">
        <v>18</v>
      </c>
      <c r="H345" t="s">
        <v>71</v>
      </c>
      <c r="I345" t="s">
        <v>73</v>
      </c>
      <c r="J345" t="s">
        <v>69</v>
      </c>
      <c r="K345" s="5">
        <v>7.9</v>
      </c>
      <c r="L345" s="5">
        <v>7.95</v>
      </c>
      <c r="M345" s="5">
        <f t="shared" si="10"/>
        <v>5.3</v>
      </c>
      <c r="N345" s="7">
        <v>2022</v>
      </c>
      <c r="O345" s="1">
        <v>2022</v>
      </c>
      <c r="P345" t="s">
        <v>13</v>
      </c>
      <c r="Q345" t="s">
        <v>72</v>
      </c>
      <c r="S345" t="str">
        <f xml:space="preserve"> IF(Tableau1[[#This Row],[Total Tomes]]=Tableau1[[#This Row],[Tomes Parus]],"Complet","Incomplet")</f>
        <v>Complet</v>
      </c>
    </row>
    <row r="346" spans="1:19" x14ac:dyDescent="0.25">
      <c r="A346" t="s">
        <v>70</v>
      </c>
      <c r="B346" t="s">
        <v>57</v>
      </c>
      <c r="C346">
        <v>13</v>
      </c>
      <c r="D346">
        <f t="shared" si="11"/>
        <v>13</v>
      </c>
      <c r="E346">
        <v>13</v>
      </c>
      <c r="F346" t="s">
        <v>43</v>
      </c>
      <c r="G346" t="s">
        <v>18</v>
      </c>
      <c r="H346" t="s">
        <v>71</v>
      </c>
      <c r="I346" t="s">
        <v>73</v>
      </c>
      <c r="J346" t="s">
        <v>69</v>
      </c>
      <c r="K346" s="5">
        <v>7.95</v>
      </c>
      <c r="L346" s="5">
        <v>7.95</v>
      </c>
      <c r="M346" s="5">
        <f t="shared" si="10"/>
        <v>5.3</v>
      </c>
      <c r="N346" s="7">
        <v>2023</v>
      </c>
      <c r="O346" s="1">
        <v>2023</v>
      </c>
      <c r="P346" t="s">
        <v>13</v>
      </c>
      <c r="Q346" t="s">
        <v>72</v>
      </c>
      <c r="S346" t="str">
        <f xml:space="preserve"> IF(Tableau1[[#This Row],[Total Tomes]]=Tableau1[[#This Row],[Tomes Parus]],"Complet","Incomplet")</f>
        <v>Complet</v>
      </c>
    </row>
    <row r="347" spans="1:19" x14ac:dyDescent="0.25">
      <c r="A347" t="s">
        <v>74</v>
      </c>
      <c r="B347" t="s">
        <v>42</v>
      </c>
      <c r="C347">
        <v>1</v>
      </c>
      <c r="D347">
        <f t="shared" si="11"/>
        <v>66</v>
      </c>
      <c r="E347">
        <v>66</v>
      </c>
      <c r="F347" t="s">
        <v>43</v>
      </c>
      <c r="G347" t="s">
        <v>11</v>
      </c>
      <c r="H347" t="s">
        <v>75</v>
      </c>
      <c r="I347" t="s">
        <v>23</v>
      </c>
      <c r="J347" t="s">
        <v>76</v>
      </c>
      <c r="K347" s="5">
        <v>6.95</v>
      </c>
      <c r="L347" s="5">
        <v>6.95</v>
      </c>
      <c r="M347" s="5">
        <f t="shared" si="10"/>
        <v>4.6333333333333329</v>
      </c>
      <c r="N347" s="7">
        <v>2018</v>
      </c>
      <c r="O347" s="1">
        <v>2018</v>
      </c>
      <c r="P347" t="s">
        <v>13</v>
      </c>
      <c r="Q347" t="s">
        <v>77</v>
      </c>
      <c r="S347" t="str">
        <f xml:space="preserve"> IF(Tableau1[[#This Row],[Total Tomes]]=Tableau1[[#This Row],[Tomes Parus]],"Complet","Incomplet")</f>
        <v>Complet</v>
      </c>
    </row>
    <row r="348" spans="1:19" x14ac:dyDescent="0.25">
      <c r="A348" t="s">
        <v>74</v>
      </c>
      <c r="B348" t="s">
        <v>42</v>
      </c>
      <c r="C348">
        <v>2</v>
      </c>
      <c r="D348">
        <f t="shared" si="11"/>
        <v>66</v>
      </c>
      <c r="E348">
        <v>66</v>
      </c>
      <c r="F348" t="s">
        <v>43</v>
      </c>
      <c r="G348" t="s">
        <v>11</v>
      </c>
      <c r="H348" t="s">
        <v>75</v>
      </c>
      <c r="I348" t="s">
        <v>23</v>
      </c>
      <c r="J348" t="s">
        <v>76</v>
      </c>
      <c r="K348" s="5">
        <v>6.95</v>
      </c>
      <c r="L348" s="5">
        <v>6.95</v>
      </c>
      <c r="M348" s="5">
        <f t="shared" si="10"/>
        <v>4.6333333333333329</v>
      </c>
      <c r="N348" s="7">
        <v>2018</v>
      </c>
      <c r="O348" s="1">
        <v>2018</v>
      </c>
      <c r="P348" t="s">
        <v>13</v>
      </c>
      <c r="Q348" t="s">
        <v>77</v>
      </c>
      <c r="S348" t="str">
        <f xml:space="preserve"> IF(Tableau1[[#This Row],[Total Tomes]]=Tableau1[[#This Row],[Tomes Parus]],"Complet","Incomplet")</f>
        <v>Complet</v>
      </c>
    </row>
    <row r="349" spans="1:19" x14ac:dyDescent="0.25">
      <c r="A349" t="s">
        <v>74</v>
      </c>
      <c r="B349" t="s">
        <v>42</v>
      </c>
      <c r="C349">
        <v>3</v>
      </c>
      <c r="D349">
        <f t="shared" si="11"/>
        <v>66</v>
      </c>
      <c r="E349">
        <v>66</v>
      </c>
      <c r="F349" t="s">
        <v>43</v>
      </c>
      <c r="G349" t="s">
        <v>11</v>
      </c>
      <c r="H349" t="s">
        <v>75</v>
      </c>
      <c r="I349" t="s">
        <v>23</v>
      </c>
      <c r="J349" t="s">
        <v>76</v>
      </c>
      <c r="K349" s="5">
        <v>6.95</v>
      </c>
      <c r="L349" s="5">
        <v>6.95</v>
      </c>
      <c r="M349" s="5">
        <f t="shared" si="10"/>
        <v>4.6333333333333329</v>
      </c>
      <c r="N349" s="7">
        <v>2018</v>
      </c>
      <c r="O349" s="1">
        <v>2018</v>
      </c>
      <c r="P349" t="s">
        <v>13</v>
      </c>
      <c r="Q349" t="s">
        <v>77</v>
      </c>
      <c r="S349" t="str">
        <f xml:space="preserve"> IF(Tableau1[[#This Row],[Total Tomes]]=Tableau1[[#This Row],[Tomes Parus]],"Complet","Incomplet")</f>
        <v>Complet</v>
      </c>
    </row>
    <row r="350" spans="1:19" x14ac:dyDescent="0.25">
      <c r="A350" t="s">
        <v>74</v>
      </c>
      <c r="B350" t="s">
        <v>42</v>
      </c>
      <c r="C350">
        <v>4</v>
      </c>
      <c r="D350">
        <f t="shared" si="11"/>
        <v>66</v>
      </c>
      <c r="E350">
        <v>66</v>
      </c>
      <c r="F350" t="s">
        <v>43</v>
      </c>
      <c r="G350" t="s">
        <v>11</v>
      </c>
      <c r="H350" t="s">
        <v>75</v>
      </c>
      <c r="I350" t="s">
        <v>23</v>
      </c>
      <c r="J350" t="s">
        <v>76</v>
      </c>
      <c r="K350" s="5">
        <v>6.95</v>
      </c>
      <c r="L350" s="5">
        <v>6.95</v>
      </c>
      <c r="M350" s="5">
        <f t="shared" si="10"/>
        <v>4.6333333333333329</v>
      </c>
      <c r="N350" s="7">
        <v>2018</v>
      </c>
      <c r="O350" s="1">
        <v>2018</v>
      </c>
      <c r="P350" t="s">
        <v>13</v>
      </c>
      <c r="Q350" t="s">
        <v>77</v>
      </c>
      <c r="S350" t="str">
        <f xml:space="preserve"> IF(Tableau1[[#This Row],[Total Tomes]]=Tableau1[[#This Row],[Tomes Parus]],"Complet","Incomplet")</f>
        <v>Complet</v>
      </c>
    </row>
    <row r="351" spans="1:19" x14ac:dyDescent="0.25">
      <c r="A351" t="s">
        <v>74</v>
      </c>
      <c r="B351" t="s">
        <v>42</v>
      </c>
      <c r="C351">
        <v>5</v>
      </c>
      <c r="D351">
        <f t="shared" si="11"/>
        <v>66</v>
      </c>
      <c r="E351">
        <v>66</v>
      </c>
      <c r="F351" t="s">
        <v>43</v>
      </c>
      <c r="G351" t="s">
        <v>11</v>
      </c>
      <c r="H351" t="s">
        <v>75</v>
      </c>
      <c r="I351" t="s">
        <v>23</v>
      </c>
      <c r="J351" t="s">
        <v>76</v>
      </c>
      <c r="K351" s="5">
        <v>6.95</v>
      </c>
      <c r="L351" s="5">
        <v>6.95</v>
      </c>
      <c r="M351" s="5">
        <f t="shared" si="10"/>
        <v>4.6333333333333329</v>
      </c>
      <c r="N351" s="7">
        <v>2018</v>
      </c>
      <c r="O351" s="1">
        <v>2018</v>
      </c>
      <c r="P351" t="s">
        <v>13</v>
      </c>
      <c r="Q351" t="s">
        <v>77</v>
      </c>
      <c r="S351" t="str">
        <f xml:space="preserve"> IF(Tableau1[[#This Row],[Total Tomes]]=Tableau1[[#This Row],[Tomes Parus]],"Complet","Incomplet")</f>
        <v>Complet</v>
      </c>
    </row>
    <row r="352" spans="1:19" x14ac:dyDescent="0.25">
      <c r="A352" t="s">
        <v>74</v>
      </c>
      <c r="B352" t="s">
        <v>42</v>
      </c>
      <c r="C352">
        <v>6</v>
      </c>
      <c r="D352">
        <f t="shared" si="11"/>
        <v>66</v>
      </c>
      <c r="E352">
        <v>66</v>
      </c>
      <c r="F352" t="s">
        <v>43</v>
      </c>
      <c r="G352" t="s">
        <v>11</v>
      </c>
      <c r="H352" t="s">
        <v>75</v>
      </c>
      <c r="I352" t="s">
        <v>23</v>
      </c>
      <c r="J352" t="s">
        <v>76</v>
      </c>
      <c r="K352" s="5">
        <v>6.95</v>
      </c>
      <c r="L352" s="5">
        <v>6.95</v>
      </c>
      <c r="M352" s="5">
        <f t="shared" si="10"/>
        <v>4.6333333333333329</v>
      </c>
      <c r="N352" s="7">
        <v>2018</v>
      </c>
      <c r="O352" s="1">
        <v>2018</v>
      </c>
      <c r="P352" t="s">
        <v>13</v>
      </c>
      <c r="Q352" t="s">
        <v>77</v>
      </c>
      <c r="S352" t="str">
        <f xml:space="preserve"> IF(Tableau1[[#This Row],[Total Tomes]]=Tableau1[[#This Row],[Tomes Parus]],"Complet","Incomplet")</f>
        <v>Complet</v>
      </c>
    </row>
    <row r="353" spans="1:19" x14ac:dyDescent="0.25">
      <c r="A353" t="s">
        <v>74</v>
      </c>
      <c r="B353" t="s">
        <v>42</v>
      </c>
      <c r="C353">
        <v>7</v>
      </c>
      <c r="D353">
        <f t="shared" si="11"/>
        <v>66</v>
      </c>
      <c r="E353">
        <v>66</v>
      </c>
      <c r="F353" t="s">
        <v>43</v>
      </c>
      <c r="G353" t="s">
        <v>11</v>
      </c>
      <c r="H353" t="s">
        <v>75</v>
      </c>
      <c r="I353" t="s">
        <v>23</v>
      </c>
      <c r="J353" t="s">
        <v>76</v>
      </c>
      <c r="K353" s="5">
        <v>6.95</v>
      </c>
      <c r="L353" s="5">
        <v>6.95</v>
      </c>
      <c r="M353" s="5">
        <f t="shared" si="10"/>
        <v>4.6333333333333329</v>
      </c>
      <c r="N353" s="7">
        <v>2018</v>
      </c>
      <c r="O353" s="1">
        <v>2018</v>
      </c>
      <c r="P353" t="s">
        <v>13</v>
      </c>
      <c r="Q353" t="s">
        <v>77</v>
      </c>
      <c r="S353" t="str">
        <f xml:space="preserve"> IF(Tableau1[[#This Row],[Total Tomes]]=Tableau1[[#This Row],[Tomes Parus]],"Complet","Incomplet")</f>
        <v>Complet</v>
      </c>
    </row>
    <row r="354" spans="1:19" x14ac:dyDescent="0.25">
      <c r="A354" t="s">
        <v>74</v>
      </c>
      <c r="B354" t="s">
        <v>42</v>
      </c>
      <c r="C354">
        <v>8</v>
      </c>
      <c r="D354">
        <f t="shared" si="11"/>
        <v>66</v>
      </c>
      <c r="E354">
        <v>66</v>
      </c>
      <c r="F354" t="s">
        <v>43</v>
      </c>
      <c r="G354" t="s">
        <v>11</v>
      </c>
      <c r="H354" t="s">
        <v>75</v>
      </c>
      <c r="I354" t="s">
        <v>23</v>
      </c>
      <c r="J354" t="s">
        <v>76</v>
      </c>
      <c r="K354" s="5">
        <v>6.95</v>
      </c>
      <c r="L354" s="5">
        <v>6.95</v>
      </c>
      <c r="M354" s="5">
        <f t="shared" si="10"/>
        <v>4.6333333333333329</v>
      </c>
      <c r="N354" s="7">
        <v>2018</v>
      </c>
      <c r="O354" s="1">
        <v>2018</v>
      </c>
      <c r="P354" t="s">
        <v>13</v>
      </c>
      <c r="Q354" t="s">
        <v>77</v>
      </c>
      <c r="S354" t="str">
        <f xml:space="preserve"> IF(Tableau1[[#This Row],[Total Tomes]]=Tableau1[[#This Row],[Tomes Parus]],"Complet","Incomplet")</f>
        <v>Complet</v>
      </c>
    </row>
    <row r="355" spans="1:19" x14ac:dyDescent="0.25">
      <c r="A355" t="s">
        <v>74</v>
      </c>
      <c r="B355" t="s">
        <v>42</v>
      </c>
      <c r="C355">
        <v>9</v>
      </c>
      <c r="D355">
        <f t="shared" si="11"/>
        <v>66</v>
      </c>
      <c r="E355">
        <v>66</v>
      </c>
      <c r="F355" t="s">
        <v>43</v>
      </c>
      <c r="G355" t="s">
        <v>11</v>
      </c>
      <c r="H355" t="s">
        <v>75</v>
      </c>
      <c r="I355" t="s">
        <v>23</v>
      </c>
      <c r="J355" t="s">
        <v>76</v>
      </c>
      <c r="K355" s="5">
        <v>6.95</v>
      </c>
      <c r="L355" s="5">
        <v>6.95</v>
      </c>
      <c r="M355" s="5">
        <f t="shared" si="10"/>
        <v>4.6333333333333329</v>
      </c>
      <c r="N355" s="7">
        <v>2018</v>
      </c>
      <c r="O355" s="1">
        <v>2018</v>
      </c>
      <c r="P355" t="s">
        <v>13</v>
      </c>
      <c r="Q355" t="s">
        <v>77</v>
      </c>
      <c r="S355" t="str">
        <f xml:space="preserve"> IF(Tableau1[[#This Row],[Total Tomes]]=Tableau1[[#This Row],[Tomes Parus]],"Complet","Incomplet")</f>
        <v>Complet</v>
      </c>
    </row>
    <row r="356" spans="1:19" x14ac:dyDescent="0.25">
      <c r="A356" t="s">
        <v>74</v>
      </c>
      <c r="B356" t="s">
        <v>42</v>
      </c>
      <c r="C356">
        <v>10</v>
      </c>
      <c r="D356">
        <f t="shared" si="11"/>
        <v>66</v>
      </c>
      <c r="E356">
        <v>66</v>
      </c>
      <c r="F356" t="s">
        <v>43</v>
      </c>
      <c r="G356" t="s">
        <v>11</v>
      </c>
      <c r="H356" t="s">
        <v>75</v>
      </c>
      <c r="I356" t="s">
        <v>23</v>
      </c>
      <c r="J356" t="s">
        <v>76</v>
      </c>
      <c r="K356" s="5">
        <v>6.95</v>
      </c>
      <c r="L356" s="5">
        <v>6.95</v>
      </c>
      <c r="M356" s="5">
        <f t="shared" si="10"/>
        <v>4.6333333333333329</v>
      </c>
      <c r="N356" s="7">
        <v>2018</v>
      </c>
      <c r="O356" s="1">
        <v>2018</v>
      </c>
      <c r="P356" t="s">
        <v>13</v>
      </c>
      <c r="Q356" t="s">
        <v>77</v>
      </c>
      <c r="S356" t="str">
        <f xml:space="preserve"> IF(Tableau1[[#This Row],[Total Tomes]]=Tableau1[[#This Row],[Tomes Parus]],"Complet","Incomplet")</f>
        <v>Complet</v>
      </c>
    </row>
    <row r="357" spans="1:19" x14ac:dyDescent="0.25">
      <c r="A357" t="s">
        <v>74</v>
      </c>
      <c r="B357" t="s">
        <v>42</v>
      </c>
      <c r="C357">
        <v>11</v>
      </c>
      <c r="D357">
        <f t="shared" si="11"/>
        <v>66</v>
      </c>
      <c r="E357">
        <v>66</v>
      </c>
      <c r="F357" t="s">
        <v>43</v>
      </c>
      <c r="G357" t="s">
        <v>11</v>
      </c>
      <c r="H357" t="s">
        <v>75</v>
      </c>
      <c r="I357" t="s">
        <v>23</v>
      </c>
      <c r="J357" t="s">
        <v>76</v>
      </c>
      <c r="K357" s="5">
        <v>6.95</v>
      </c>
      <c r="L357" s="5">
        <v>6.95</v>
      </c>
      <c r="M357" s="5">
        <f t="shared" si="10"/>
        <v>4.6333333333333329</v>
      </c>
      <c r="N357" s="7">
        <v>2019</v>
      </c>
      <c r="O357" s="1">
        <v>2019</v>
      </c>
      <c r="P357" t="s">
        <v>13</v>
      </c>
      <c r="Q357" t="s">
        <v>77</v>
      </c>
      <c r="S357" t="str">
        <f xml:space="preserve"> IF(Tableau1[[#This Row],[Total Tomes]]=Tableau1[[#This Row],[Tomes Parus]],"Complet","Incomplet")</f>
        <v>Complet</v>
      </c>
    </row>
    <row r="358" spans="1:19" x14ac:dyDescent="0.25">
      <c r="A358" t="s">
        <v>74</v>
      </c>
      <c r="B358" t="s">
        <v>42</v>
      </c>
      <c r="C358">
        <v>12</v>
      </c>
      <c r="D358">
        <f t="shared" si="11"/>
        <v>66</v>
      </c>
      <c r="E358">
        <v>66</v>
      </c>
      <c r="F358" t="s">
        <v>43</v>
      </c>
      <c r="G358" t="s">
        <v>11</v>
      </c>
      <c r="H358" t="s">
        <v>75</v>
      </c>
      <c r="I358" t="s">
        <v>23</v>
      </c>
      <c r="J358" t="s">
        <v>76</v>
      </c>
      <c r="K358" s="5">
        <v>6.95</v>
      </c>
      <c r="L358" s="5">
        <v>6.95</v>
      </c>
      <c r="M358" s="5">
        <f t="shared" si="10"/>
        <v>4.6333333333333329</v>
      </c>
      <c r="N358" s="7">
        <v>2019</v>
      </c>
      <c r="O358" s="1">
        <v>2019</v>
      </c>
      <c r="P358" t="s">
        <v>13</v>
      </c>
      <c r="Q358" t="s">
        <v>77</v>
      </c>
      <c r="S358" t="str">
        <f xml:space="preserve"> IF(Tableau1[[#This Row],[Total Tomes]]=Tableau1[[#This Row],[Tomes Parus]],"Complet","Incomplet")</f>
        <v>Complet</v>
      </c>
    </row>
    <row r="359" spans="1:19" x14ac:dyDescent="0.25">
      <c r="A359" t="s">
        <v>74</v>
      </c>
      <c r="B359" t="s">
        <v>42</v>
      </c>
      <c r="C359">
        <v>13</v>
      </c>
      <c r="D359">
        <f t="shared" si="11"/>
        <v>66</v>
      </c>
      <c r="E359">
        <v>66</v>
      </c>
      <c r="F359" t="s">
        <v>43</v>
      </c>
      <c r="G359" t="s">
        <v>11</v>
      </c>
      <c r="H359" t="s">
        <v>75</v>
      </c>
      <c r="I359" t="s">
        <v>23</v>
      </c>
      <c r="J359" t="s">
        <v>76</v>
      </c>
      <c r="K359" s="5">
        <v>6.95</v>
      </c>
      <c r="L359" s="5">
        <v>6.95</v>
      </c>
      <c r="M359" s="5">
        <f t="shared" si="10"/>
        <v>4.6333333333333329</v>
      </c>
      <c r="N359" s="7">
        <v>2019</v>
      </c>
      <c r="O359" s="1">
        <v>2019</v>
      </c>
      <c r="P359" t="s">
        <v>13</v>
      </c>
      <c r="Q359" t="s">
        <v>77</v>
      </c>
      <c r="S359" t="str">
        <f xml:space="preserve"> IF(Tableau1[[#This Row],[Total Tomes]]=Tableau1[[#This Row],[Tomes Parus]],"Complet","Incomplet")</f>
        <v>Complet</v>
      </c>
    </row>
    <row r="360" spans="1:19" x14ac:dyDescent="0.25">
      <c r="A360" t="s">
        <v>74</v>
      </c>
      <c r="B360" t="s">
        <v>42</v>
      </c>
      <c r="C360">
        <v>14</v>
      </c>
      <c r="D360">
        <f t="shared" si="11"/>
        <v>66</v>
      </c>
      <c r="E360">
        <v>66</v>
      </c>
      <c r="F360" t="s">
        <v>43</v>
      </c>
      <c r="G360" t="s">
        <v>11</v>
      </c>
      <c r="H360" t="s">
        <v>75</v>
      </c>
      <c r="I360" t="s">
        <v>23</v>
      </c>
      <c r="J360" t="s">
        <v>76</v>
      </c>
      <c r="K360" s="5">
        <v>6.95</v>
      </c>
      <c r="L360" s="5">
        <v>6.95</v>
      </c>
      <c r="M360" s="5">
        <f t="shared" si="10"/>
        <v>4.6333333333333329</v>
      </c>
      <c r="N360" s="7">
        <v>2019</v>
      </c>
      <c r="O360" s="1">
        <v>2019</v>
      </c>
      <c r="P360" t="s">
        <v>13</v>
      </c>
      <c r="Q360" t="s">
        <v>77</v>
      </c>
      <c r="S360" t="str">
        <f xml:space="preserve"> IF(Tableau1[[#This Row],[Total Tomes]]=Tableau1[[#This Row],[Tomes Parus]],"Complet","Incomplet")</f>
        <v>Complet</v>
      </c>
    </row>
    <row r="361" spans="1:19" x14ac:dyDescent="0.25">
      <c r="A361" t="s">
        <v>74</v>
      </c>
      <c r="B361" t="s">
        <v>42</v>
      </c>
      <c r="C361">
        <v>15</v>
      </c>
      <c r="D361">
        <f t="shared" si="11"/>
        <v>66</v>
      </c>
      <c r="E361">
        <v>66</v>
      </c>
      <c r="F361" t="s">
        <v>43</v>
      </c>
      <c r="G361" t="s">
        <v>11</v>
      </c>
      <c r="H361" t="s">
        <v>75</v>
      </c>
      <c r="I361" t="s">
        <v>23</v>
      </c>
      <c r="J361" t="s">
        <v>76</v>
      </c>
      <c r="K361" s="5">
        <v>6.95</v>
      </c>
      <c r="L361" s="5">
        <v>6.95</v>
      </c>
      <c r="M361" s="5">
        <f t="shared" si="10"/>
        <v>4.6333333333333329</v>
      </c>
      <c r="N361" s="7">
        <v>2019</v>
      </c>
      <c r="O361" s="1">
        <v>2019</v>
      </c>
      <c r="P361" t="s">
        <v>13</v>
      </c>
      <c r="Q361" t="s">
        <v>77</v>
      </c>
      <c r="S361" t="str">
        <f xml:space="preserve"> IF(Tableau1[[#This Row],[Total Tomes]]=Tableau1[[#This Row],[Tomes Parus]],"Complet","Incomplet")</f>
        <v>Complet</v>
      </c>
    </row>
    <row r="362" spans="1:19" x14ac:dyDescent="0.25">
      <c r="A362" t="s">
        <v>74</v>
      </c>
      <c r="B362" t="s">
        <v>42</v>
      </c>
      <c r="C362">
        <v>16</v>
      </c>
      <c r="D362">
        <f t="shared" si="11"/>
        <v>66</v>
      </c>
      <c r="E362">
        <v>66</v>
      </c>
      <c r="F362" t="s">
        <v>43</v>
      </c>
      <c r="G362" t="s">
        <v>11</v>
      </c>
      <c r="H362" t="s">
        <v>75</v>
      </c>
      <c r="I362" t="s">
        <v>23</v>
      </c>
      <c r="J362" t="s">
        <v>76</v>
      </c>
      <c r="K362" s="5">
        <v>6.95</v>
      </c>
      <c r="L362" s="5">
        <v>6.95</v>
      </c>
      <c r="M362" s="5">
        <f t="shared" si="10"/>
        <v>4.6333333333333329</v>
      </c>
      <c r="N362" s="7">
        <v>2019</v>
      </c>
      <c r="O362" s="1">
        <v>2019</v>
      </c>
      <c r="P362" t="s">
        <v>13</v>
      </c>
      <c r="Q362" t="s">
        <v>77</v>
      </c>
      <c r="S362" t="str">
        <f xml:space="preserve"> IF(Tableau1[[#This Row],[Total Tomes]]=Tableau1[[#This Row],[Tomes Parus]],"Complet","Incomplet")</f>
        <v>Complet</v>
      </c>
    </row>
    <row r="363" spans="1:19" x14ac:dyDescent="0.25">
      <c r="A363" t="s">
        <v>74</v>
      </c>
      <c r="B363" t="s">
        <v>42</v>
      </c>
      <c r="C363">
        <v>17</v>
      </c>
      <c r="D363">
        <f t="shared" si="11"/>
        <v>66</v>
      </c>
      <c r="E363">
        <v>66</v>
      </c>
      <c r="F363" t="s">
        <v>43</v>
      </c>
      <c r="G363" t="s">
        <v>11</v>
      </c>
      <c r="H363" t="s">
        <v>75</v>
      </c>
      <c r="I363" t="s">
        <v>23</v>
      </c>
      <c r="J363" t="s">
        <v>76</v>
      </c>
      <c r="K363" s="5">
        <v>6.95</v>
      </c>
      <c r="L363" s="5">
        <v>6.95</v>
      </c>
      <c r="M363" s="5">
        <f t="shared" si="10"/>
        <v>4.6333333333333329</v>
      </c>
      <c r="N363" s="7">
        <v>2019</v>
      </c>
      <c r="O363" s="1">
        <v>2019</v>
      </c>
      <c r="P363" t="s">
        <v>13</v>
      </c>
      <c r="Q363" t="s">
        <v>77</v>
      </c>
      <c r="S363" t="str">
        <f xml:space="preserve"> IF(Tableau1[[#This Row],[Total Tomes]]=Tableau1[[#This Row],[Tomes Parus]],"Complet","Incomplet")</f>
        <v>Complet</v>
      </c>
    </row>
    <row r="364" spans="1:19" x14ac:dyDescent="0.25">
      <c r="A364" t="s">
        <v>74</v>
      </c>
      <c r="B364" t="s">
        <v>42</v>
      </c>
      <c r="C364">
        <v>18</v>
      </c>
      <c r="D364">
        <f t="shared" si="11"/>
        <v>66</v>
      </c>
      <c r="E364">
        <v>66</v>
      </c>
      <c r="F364" t="s">
        <v>43</v>
      </c>
      <c r="G364" t="s">
        <v>11</v>
      </c>
      <c r="H364" t="s">
        <v>75</v>
      </c>
      <c r="I364" t="s">
        <v>23</v>
      </c>
      <c r="J364" t="s">
        <v>76</v>
      </c>
      <c r="K364" s="5">
        <v>6.95</v>
      </c>
      <c r="L364" s="5">
        <v>6.95</v>
      </c>
      <c r="M364" s="5">
        <f t="shared" si="10"/>
        <v>4.6333333333333329</v>
      </c>
      <c r="N364" s="7">
        <v>2019</v>
      </c>
      <c r="O364" s="1">
        <v>2019</v>
      </c>
      <c r="P364" t="s">
        <v>13</v>
      </c>
      <c r="Q364" t="s">
        <v>77</v>
      </c>
      <c r="S364" t="str">
        <f xml:space="preserve"> IF(Tableau1[[#This Row],[Total Tomes]]=Tableau1[[#This Row],[Tomes Parus]],"Complet","Incomplet")</f>
        <v>Complet</v>
      </c>
    </row>
    <row r="365" spans="1:19" x14ac:dyDescent="0.25">
      <c r="A365" t="s">
        <v>74</v>
      </c>
      <c r="B365" t="s">
        <v>42</v>
      </c>
      <c r="C365">
        <v>19</v>
      </c>
      <c r="D365">
        <f t="shared" si="11"/>
        <v>66</v>
      </c>
      <c r="E365">
        <v>66</v>
      </c>
      <c r="F365" t="s">
        <v>43</v>
      </c>
      <c r="G365" t="s">
        <v>11</v>
      </c>
      <c r="H365" t="s">
        <v>75</v>
      </c>
      <c r="I365" t="s">
        <v>23</v>
      </c>
      <c r="J365" t="s">
        <v>76</v>
      </c>
      <c r="K365" s="5">
        <v>6.95</v>
      </c>
      <c r="L365" s="5">
        <v>6.95</v>
      </c>
      <c r="M365" s="5">
        <f t="shared" si="10"/>
        <v>4.6333333333333329</v>
      </c>
      <c r="N365" s="7">
        <v>2019</v>
      </c>
      <c r="O365" s="1">
        <v>2019</v>
      </c>
      <c r="P365" t="s">
        <v>13</v>
      </c>
      <c r="Q365" t="s">
        <v>77</v>
      </c>
      <c r="S365" t="str">
        <f xml:space="preserve"> IF(Tableau1[[#This Row],[Total Tomes]]=Tableau1[[#This Row],[Tomes Parus]],"Complet","Incomplet")</f>
        <v>Complet</v>
      </c>
    </row>
    <row r="366" spans="1:19" x14ac:dyDescent="0.25">
      <c r="A366" t="s">
        <v>74</v>
      </c>
      <c r="B366" t="s">
        <v>42</v>
      </c>
      <c r="C366">
        <v>20</v>
      </c>
      <c r="D366">
        <f t="shared" si="11"/>
        <v>66</v>
      </c>
      <c r="E366">
        <v>66</v>
      </c>
      <c r="F366" t="s">
        <v>43</v>
      </c>
      <c r="G366" t="s">
        <v>11</v>
      </c>
      <c r="H366" t="s">
        <v>75</v>
      </c>
      <c r="I366" t="s">
        <v>23</v>
      </c>
      <c r="J366" t="s">
        <v>76</v>
      </c>
      <c r="K366" s="5">
        <v>6.95</v>
      </c>
      <c r="L366" s="5">
        <v>6.95</v>
      </c>
      <c r="M366" s="5">
        <f t="shared" si="10"/>
        <v>4.6333333333333329</v>
      </c>
      <c r="N366" s="7">
        <v>2019</v>
      </c>
      <c r="O366" s="1">
        <v>2019</v>
      </c>
      <c r="P366" t="s">
        <v>13</v>
      </c>
      <c r="Q366" t="s">
        <v>77</v>
      </c>
      <c r="S366" t="str">
        <f xml:space="preserve"> IF(Tableau1[[#This Row],[Total Tomes]]=Tableau1[[#This Row],[Tomes Parus]],"Complet","Incomplet")</f>
        <v>Complet</v>
      </c>
    </row>
    <row r="367" spans="1:19" x14ac:dyDescent="0.25">
      <c r="A367" t="s">
        <v>74</v>
      </c>
      <c r="B367" t="s">
        <v>42</v>
      </c>
      <c r="C367">
        <v>21</v>
      </c>
      <c r="D367">
        <f t="shared" si="11"/>
        <v>66</v>
      </c>
      <c r="E367">
        <v>66</v>
      </c>
      <c r="F367" t="s">
        <v>43</v>
      </c>
      <c r="G367" t="s">
        <v>11</v>
      </c>
      <c r="H367" t="s">
        <v>75</v>
      </c>
      <c r="I367" t="s">
        <v>23</v>
      </c>
      <c r="J367" t="s">
        <v>76</v>
      </c>
      <c r="K367" s="5">
        <v>6.95</v>
      </c>
      <c r="L367" s="5">
        <v>6.95</v>
      </c>
      <c r="M367" s="5">
        <f t="shared" si="10"/>
        <v>4.6333333333333329</v>
      </c>
      <c r="N367" s="7">
        <v>2019</v>
      </c>
      <c r="O367" s="1">
        <v>2019</v>
      </c>
      <c r="P367" t="s">
        <v>13</v>
      </c>
      <c r="Q367" t="s">
        <v>77</v>
      </c>
      <c r="S367" t="str">
        <f xml:space="preserve"> IF(Tableau1[[#This Row],[Total Tomes]]=Tableau1[[#This Row],[Tomes Parus]],"Complet","Incomplet")</f>
        <v>Complet</v>
      </c>
    </row>
    <row r="368" spans="1:19" x14ac:dyDescent="0.25">
      <c r="A368" t="s">
        <v>74</v>
      </c>
      <c r="B368" t="s">
        <v>42</v>
      </c>
      <c r="C368">
        <v>22</v>
      </c>
      <c r="D368">
        <f t="shared" si="11"/>
        <v>66</v>
      </c>
      <c r="E368">
        <v>66</v>
      </c>
      <c r="F368" t="s">
        <v>43</v>
      </c>
      <c r="G368" t="s">
        <v>11</v>
      </c>
      <c r="H368" t="s">
        <v>75</v>
      </c>
      <c r="I368" t="s">
        <v>23</v>
      </c>
      <c r="J368" t="s">
        <v>76</v>
      </c>
      <c r="K368" s="5">
        <v>6.95</v>
      </c>
      <c r="L368" s="5">
        <v>6.95</v>
      </c>
      <c r="M368" s="5">
        <f t="shared" si="10"/>
        <v>4.6333333333333329</v>
      </c>
      <c r="N368" s="7">
        <v>2019</v>
      </c>
      <c r="O368" s="1">
        <v>2019</v>
      </c>
      <c r="P368" t="s">
        <v>13</v>
      </c>
      <c r="Q368" t="s">
        <v>77</v>
      </c>
      <c r="S368" t="str">
        <f xml:space="preserve"> IF(Tableau1[[#This Row],[Total Tomes]]=Tableau1[[#This Row],[Tomes Parus]],"Complet","Incomplet")</f>
        <v>Complet</v>
      </c>
    </row>
    <row r="369" spans="1:19" x14ac:dyDescent="0.25">
      <c r="A369" t="s">
        <v>74</v>
      </c>
      <c r="B369" t="s">
        <v>42</v>
      </c>
      <c r="C369">
        <v>23</v>
      </c>
      <c r="D369">
        <f t="shared" si="11"/>
        <v>66</v>
      </c>
      <c r="E369">
        <v>66</v>
      </c>
      <c r="F369" t="s">
        <v>43</v>
      </c>
      <c r="G369" t="s">
        <v>11</v>
      </c>
      <c r="H369" t="s">
        <v>75</v>
      </c>
      <c r="I369" t="s">
        <v>23</v>
      </c>
      <c r="J369" t="s">
        <v>76</v>
      </c>
      <c r="K369" s="5">
        <v>6.95</v>
      </c>
      <c r="L369" s="5">
        <v>6.95</v>
      </c>
      <c r="M369" s="5">
        <f t="shared" si="10"/>
        <v>4.6333333333333329</v>
      </c>
      <c r="N369" s="7">
        <v>2019</v>
      </c>
      <c r="O369" s="1">
        <v>2019</v>
      </c>
      <c r="P369" t="s">
        <v>13</v>
      </c>
      <c r="Q369" t="s">
        <v>77</v>
      </c>
      <c r="S369" t="str">
        <f xml:space="preserve"> IF(Tableau1[[#This Row],[Total Tomes]]=Tableau1[[#This Row],[Tomes Parus]],"Complet","Incomplet")</f>
        <v>Complet</v>
      </c>
    </row>
    <row r="370" spans="1:19" x14ac:dyDescent="0.25">
      <c r="A370" t="s">
        <v>74</v>
      </c>
      <c r="B370" t="s">
        <v>42</v>
      </c>
      <c r="C370">
        <v>24</v>
      </c>
      <c r="D370">
        <f t="shared" si="11"/>
        <v>66</v>
      </c>
      <c r="E370">
        <v>66</v>
      </c>
      <c r="F370" t="s">
        <v>43</v>
      </c>
      <c r="G370" t="s">
        <v>11</v>
      </c>
      <c r="H370" t="s">
        <v>75</v>
      </c>
      <c r="I370" t="s">
        <v>23</v>
      </c>
      <c r="J370" t="s">
        <v>76</v>
      </c>
      <c r="K370" s="5">
        <v>6.95</v>
      </c>
      <c r="L370" s="5">
        <v>6.95</v>
      </c>
      <c r="M370" s="5">
        <f t="shared" si="10"/>
        <v>4.6333333333333329</v>
      </c>
      <c r="N370" s="7">
        <v>2019</v>
      </c>
      <c r="O370" s="1">
        <v>2019</v>
      </c>
      <c r="P370" t="s">
        <v>13</v>
      </c>
      <c r="Q370" t="s">
        <v>77</v>
      </c>
      <c r="S370" t="str">
        <f xml:space="preserve"> IF(Tableau1[[#This Row],[Total Tomes]]=Tableau1[[#This Row],[Tomes Parus]],"Complet","Incomplet")</f>
        <v>Complet</v>
      </c>
    </row>
    <row r="371" spans="1:19" x14ac:dyDescent="0.25">
      <c r="A371" t="s">
        <v>74</v>
      </c>
      <c r="B371" t="s">
        <v>42</v>
      </c>
      <c r="C371">
        <v>25</v>
      </c>
      <c r="D371">
        <f t="shared" si="11"/>
        <v>66</v>
      </c>
      <c r="E371">
        <v>66</v>
      </c>
      <c r="F371" t="s">
        <v>43</v>
      </c>
      <c r="G371" t="s">
        <v>11</v>
      </c>
      <c r="H371" t="s">
        <v>75</v>
      </c>
      <c r="I371" t="s">
        <v>23</v>
      </c>
      <c r="J371" t="s">
        <v>76</v>
      </c>
      <c r="K371" s="5">
        <v>6.95</v>
      </c>
      <c r="L371" s="5">
        <v>6.95</v>
      </c>
      <c r="M371" s="5">
        <f t="shared" si="10"/>
        <v>4.6333333333333329</v>
      </c>
      <c r="N371" s="7">
        <v>2019</v>
      </c>
      <c r="O371" s="1">
        <v>2019</v>
      </c>
      <c r="P371" t="s">
        <v>13</v>
      </c>
      <c r="Q371" t="s">
        <v>77</v>
      </c>
      <c r="S371" t="str">
        <f xml:space="preserve"> IF(Tableau1[[#This Row],[Total Tomes]]=Tableau1[[#This Row],[Tomes Parus]],"Complet","Incomplet")</f>
        <v>Complet</v>
      </c>
    </row>
    <row r="372" spans="1:19" x14ac:dyDescent="0.25">
      <c r="A372" t="s">
        <v>74</v>
      </c>
      <c r="B372" t="s">
        <v>42</v>
      </c>
      <c r="C372">
        <v>26</v>
      </c>
      <c r="D372">
        <f t="shared" si="11"/>
        <v>66</v>
      </c>
      <c r="E372">
        <v>66</v>
      </c>
      <c r="F372" t="s">
        <v>43</v>
      </c>
      <c r="G372" t="s">
        <v>11</v>
      </c>
      <c r="H372" t="s">
        <v>75</v>
      </c>
      <c r="I372" t="s">
        <v>23</v>
      </c>
      <c r="J372" t="s">
        <v>76</v>
      </c>
      <c r="K372" s="5">
        <v>6.95</v>
      </c>
      <c r="L372" s="5">
        <v>6.95</v>
      </c>
      <c r="M372" s="5">
        <f t="shared" si="10"/>
        <v>4.6333333333333329</v>
      </c>
      <c r="N372" s="7">
        <v>2019</v>
      </c>
      <c r="O372" s="1">
        <v>2019</v>
      </c>
      <c r="P372" t="s">
        <v>13</v>
      </c>
      <c r="Q372" t="s">
        <v>77</v>
      </c>
      <c r="S372" t="str">
        <f xml:space="preserve"> IF(Tableau1[[#This Row],[Total Tomes]]=Tableau1[[#This Row],[Tomes Parus]],"Complet","Incomplet")</f>
        <v>Complet</v>
      </c>
    </row>
    <row r="373" spans="1:19" x14ac:dyDescent="0.25">
      <c r="A373" t="s">
        <v>74</v>
      </c>
      <c r="B373" t="s">
        <v>42</v>
      </c>
      <c r="C373">
        <v>27</v>
      </c>
      <c r="D373">
        <f t="shared" si="11"/>
        <v>66</v>
      </c>
      <c r="E373">
        <v>66</v>
      </c>
      <c r="F373" t="s">
        <v>43</v>
      </c>
      <c r="G373" t="s">
        <v>11</v>
      </c>
      <c r="H373" t="s">
        <v>75</v>
      </c>
      <c r="I373" t="s">
        <v>23</v>
      </c>
      <c r="J373" t="s">
        <v>76</v>
      </c>
      <c r="K373" s="5">
        <v>6.95</v>
      </c>
      <c r="L373" s="5">
        <v>6.95</v>
      </c>
      <c r="M373" s="5">
        <f t="shared" si="10"/>
        <v>4.6333333333333329</v>
      </c>
      <c r="N373" s="7">
        <v>2019</v>
      </c>
      <c r="O373" s="1">
        <v>2019</v>
      </c>
      <c r="P373" t="s">
        <v>13</v>
      </c>
      <c r="Q373" t="s">
        <v>77</v>
      </c>
      <c r="S373" t="str">
        <f xml:space="preserve"> IF(Tableau1[[#This Row],[Total Tomes]]=Tableau1[[#This Row],[Tomes Parus]],"Complet","Incomplet")</f>
        <v>Complet</v>
      </c>
    </row>
    <row r="374" spans="1:19" x14ac:dyDescent="0.25">
      <c r="A374" t="s">
        <v>74</v>
      </c>
      <c r="B374" t="s">
        <v>42</v>
      </c>
      <c r="C374">
        <v>28</v>
      </c>
      <c r="D374">
        <f t="shared" si="11"/>
        <v>66</v>
      </c>
      <c r="E374">
        <v>66</v>
      </c>
      <c r="F374" t="s">
        <v>43</v>
      </c>
      <c r="G374" t="s">
        <v>11</v>
      </c>
      <c r="H374" t="s">
        <v>75</v>
      </c>
      <c r="I374" t="s">
        <v>23</v>
      </c>
      <c r="J374" t="s">
        <v>76</v>
      </c>
      <c r="K374" s="5">
        <v>6.95</v>
      </c>
      <c r="L374" s="5">
        <v>6.95</v>
      </c>
      <c r="M374" s="5">
        <f t="shared" si="10"/>
        <v>4.6333333333333329</v>
      </c>
      <c r="N374" s="7">
        <v>2019</v>
      </c>
      <c r="O374" s="1">
        <v>2019</v>
      </c>
      <c r="P374" t="s">
        <v>13</v>
      </c>
      <c r="Q374" t="s">
        <v>77</v>
      </c>
      <c r="S374" t="str">
        <f xml:space="preserve"> IF(Tableau1[[#This Row],[Total Tomes]]=Tableau1[[#This Row],[Tomes Parus]],"Complet","Incomplet")</f>
        <v>Complet</v>
      </c>
    </row>
    <row r="375" spans="1:19" x14ac:dyDescent="0.25">
      <c r="A375" t="s">
        <v>74</v>
      </c>
      <c r="B375" t="s">
        <v>42</v>
      </c>
      <c r="C375">
        <v>29</v>
      </c>
      <c r="D375">
        <f t="shared" si="11"/>
        <v>66</v>
      </c>
      <c r="E375">
        <v>66</v>
      </c>
      <c r="F375" t="s">
        <v>43</v>
      </c>
      <c r="G375" t="s">
        <v>11</v>
      </c>
      <c r="H375" t="s">
        <v>75</v>
      </c>
      <c r="I375" t="s">
        <v>23</v>
      </c>
      <c r="J375" t="s">
        <v>76</v>
      </c>
      <c r="K375" s="5">
        <v>6.95</v>
      </c>
      <c r="L375" s="5">
        <v>6.95</v>
      </c>
      <c r="M375" s="5">
        <f t="shared" si="10"/>
        <v>4.6333333333333329</v>
      </c>
      <c r="N375" s="7">
        <v>2019</v>
      </c>
      <c r="O375" s="1">
        <v>2019</v>
      </c>
      <c r="P375" t="s">
        <v>13</v>
      </c>
      <c r="Q375" t="s">
        <v>77</v>
      </c>
      <c r="S375" t="str">
        <f xml:space="preserve"> IF(Tableau1[[#This Row],[Total Tomes]]=Tableau1[[#This Row],[Tomes Parus]],"Complet","Incomplet")</f>
        <v>Complet</v>
      </c>
    </row>
    <row r="376" spans="1:19" x14ac:dyDescent="0.25">
      <c r="A376" t="s">
        <v>74</v>
      </c>
      <c r="B376" t="s">
        <v>42</v>
      </c>
      <c r="C376">
        <v>30</v>
      </c>
      <c r="D376">
        <f t="shared" si="11"/>
        <v>66</v>
      </c>
      <c r="E376">
        <v>66</v>
      </c>
      <c r="F376" t="s">
        <v>43</v>
      </c>
      <c r="G376" t="s">
        <v>11</v>
      </c>
      <c r="H376" t="s">
        <v>75</v>
      </c>
      <c r="I376" t="s">
        <v>23</v>
      </c>
      <c r="J376" t="s">
        <v>76</v>
      </c>
      <c r="K376" s="5">
        <v>6.95</v>
      </c>
      <c r="L376" s="5">
        <v>6.95</v>
      </c>
      <c r="M376" s="5">
        <f t="shared" ref="M376:M439" si="12">2/3*L376</f>
        <v>4.6333333333333329</v>
      </c>
      <c r="N376" s="7">
        <v>2019</v>
      </c>
      <c r="O376" s="1">
        <v>2019</v>
      </c>
      <c r="P376" t="s">
        <v>13</v>
      </c>
      <c r="Q376" t="s">
        <v>77</v>
      </c>
      <c r="S376" t="str">
        <f xml:space="preserve"> IF(Tableau1[[#This Row],[Total Tomes]]=Tableau1[[#This Row],[Tomes Parus]],"Complet","Incomplet")</f>
        <v>Complet</v>
      </c>
    </row>
    <row r="377" spans="1:19" x14ac:dyDescent="0.25">
      <c r="A377" t="s">
        <v>74</v>
      </c>
      <c r="B377" t="s">
        <v>42</v>
      </c>
      <c r="C377">
        <v>31</v>
      </c>
      <c r="D377">
        <f t="shared" si="11"/>
        <v>66</v>
      </c>
      <c r="E377">
        <v>66</v>
      </c>
      <c r="F377" t="s">
        <v>43</v>
      </c>
      <c r="G377" t="s">
        <v>11</v>
      </c>
      <c r="H377" t="s">
        <v>75</v>
      </c>
      <c r="I377" t="s">
        <v>23</v>
      </c>
      <c r="J377" t="s">
        <v>76</v>
      </c>
      <c r="K377" s="5">
        <v>6.95</v>
      </c>
      <c r="L377" s="5">
        <v>6.95</v>
      </c>
      <c r="M377" s="5">
        <f t="shared" si="12"/>
        <v>4.6333333333333329</v>
      </c>
      <c r="N377" s="7">
        <v>2019</v>
      </c>
      <c r="O377" s="1">
        <v>2019</v>
      </c>
      <c r="P377" t="s">
        <v>13</v>
      </c>
      <c r="Q377" t="s">
        <v>77</v>
      </c>
      <c r="S377" t="str">
        <f xml:space="preserve"> IF(Tableau1[[#This Row],[Total Tomes]]=Tableau1[[#This Row],[Tomes Parus]],"Complet","Incomplet")</f>
        <v>Complet</v>
      </c>
    </row>
    <row r="378" spans="1:19" x14ac:dyDescent="0.25">
      <c r="A378" t="s">
        <v>74</v>
      </c>
      <c r="B378" t="s">
        <v>42</v>
      </c>
      <c r="C378">
        <v>32</v>
      </c>
      <c r="D378">
        <f t="shared" si="11"/>
        <v>66</v>
      </c>
      <c r="E378">
        <v>66</v>
      </c>
      <c r="F378" t="s">
        <v>43</v>
      </c>
      <c r="G378" t="s">
        <v>11</v>
      </c>
      <c r="H378" t="s">
        <v>75</v>
      </c>
      <c r="I378" t="s">
        <v>23</v>
      </c>
      <c r="J378" t="s">
        <v>76</v>
      </c>
      <c r="K378" s="5">
        <v>6.95</v>
      </c>
      <c r="L378" s="5">
        <v>6.95</v>
      </c>
      <c r="M378" s="5">
        <f t="shared" si="12"/>
        <v>4.6333333333333329</v>
      </c>
      <c r="N378" s="7">
        <v>2019</v>
      </c>
      <c r="O378" s="1">
        <v>2019</v>
      </c>
      <c r="P378" t="s">
        <v>13</v>
      </c>
      <c r="Q378" t="s">
        <v>77</v>
      </c>
      <c r="S378" t="str">
        <f xml:space="preserve"> IF(Tableau1[[#This Row],[Total Tomes]]=Tableau1[[#This Row],[Tomes Parus]],"Complet","Incomplet")</f>
        <v>Complet</v>
      </c>
    </row>
    <row r="379" spans="1:19" x14ac:dyDescent="0.25">
      <c r="A379" t="s">
        <v>74</v>
      </c>
      <c r="B379" t="s">
        <v>42</v>
      </c>
      <c r="C379">
        <v>33</v>
      </c>
      <c r="D379">
        <f t="shared" si="11"/>
        <v>66</v>
      </c>
      <c r="E379">
        <v>66</v>
      </c>
      <c r="F379" t="s">
        <v>43</v>
      </c>
      <c r="G379" t="s">
        <v>11</v>
      </c>
      <c r="H379" t="s">
        <v>75</v>
      </c>
      <c r="I379" t="s">
        <v>23</v>
      </c>
      <c r="J379" t="s">
        <v>76</v>
      </c>
      <c r="K379" s="5">
        <v>6.95</v>
      </c>
      <c r="L379" s="5">
        <v>6.95</v>
      </c>
      <c r="M379" s="5">
        <f t="shared" si="12"/>
        <v>4.6333333333333329</v>
      </c>
      <c r="N379" s="7">
        <v>2019</v>
      </c>
      <c r="O379" s="1">
        <v>2019</v>
      </c>
      <c r="P379" t="s">
        <v>13</v>
      </c>
      <c r="Q379" t="s">
        <v>77</v>
      </c>
      <c r="S379" t="str">
        <f xml:space="preserve"> IF(Tableau1[[#This Row],[Total Tomes]]=Tableau1[[#This Row],[Tomes Parus]],"Complet","Incomplet")</f>
        <v>Complet</v>
      </c>
    </row>
    <row r="380" spans="1:19" x14ac:dyDescent="0.25">
      <c r="A380" t="s">
        <v>74</v>
      </c>
      <c r="B380" t="s">
        <v>42</v>
      </c>
      <c r="C380">
        <v>34</v>
      </c>
      <c r="D380">
        <f t="shared" si="11"/>
        <v>66</v>
      </c>
      <c r="E380">
        <v>66</v>
      </c>
      <c r="F380" t="s">
        <v>43</v>
      </c>
      <c r="G380" t="s">
        <v>11</v>
      </c>
      <c r="H380" t="s">
        <v>75</v>
      </c>
      <c r="I380" t="s">
        <v>23</v>
      </c>
      <c r="J380" t="s">
        <v>76</v>
      </c>
      <c r="K380" s="5">
        <v>6.95</v>
      </c>
      <c r="L380" s="5">
        <v>6.95</v>
      </c>
      <c r="M380" s="5">
        <f t="shared" si="12"/>
        <v>4.6333333333333329</v>
      </c>
      <c r="N380" s="7">
        <v>2019</v>
      </c>
      <c r="O380" s="1">
        <v>2019</v>
      </c>
      <c r="P380" t="s">
        <v>13</v>
      </c>
      <c r="Q380" t="s">
        <v>77</v>
      </c>
      <c r="S380" t="str">
        <f xml:space="preserve"> IF(Tableau1[[#This Row],[Total Tomes]]=Tableau1[[#This Row],[Tomes Parus]],"Complet","Incomplet")</f>
        <v>Complet</v>
      </c>
    </row>
    <row r="381" spans="1:19" x14ac:dyDescent="0.25">
      <c r="A381" t="s">
        <v>74</v>
      </c>
      <c r="B381" t="s">
        <v>42</v>
      </c>
      <c r="C381">
        <v>35</v>
      </c>
      <c r="D381">
        <f t="shared" si="11"/>
        <v>66</v>
      </c>
      <c r="E381">
        <v>66</v>
      </c>
      <c r="F381" t="s">
        <v>43</v>
      </c>
      <c r="G381" t="s">
        <v>11</v>
      </c>
      <c r="H381" t="s">
        <v>75</v>
      </c>
      <c r="I381" t="s">
        <v>23</v>
      </c>
      <c r="J381" t="s">
        <v>76</v>
      </c>
      <c r="K381" s="5">
        <v>6.95</v>
      </c>
      <c r="L381" s="5">
        <v>6.95</v>
      </c>
      <c r="M381" s="5">
        <f t="shared" si="12"/>
        <v>4.6333333333333329</v>
      </c>
      <c r="N381" s="7">
        <v>2020</v>
      </c>
      <c r="O381" s="1">
        <v>2020</v>
      </c>
      <c r="P381" t="s">
        <v>13</v>
      </c>
      <c r="Q381" t="s">
        <v>77</v>
      </c>
      <c r="S381" t="str">
        <f xml:space="preserve"> IF(Tableau1[[#This Row],[Total Tomes]]=Tableau1[[#This Row],[Tomes Parus]],"Complet","Incomplet")</f>
        <v>Complet</v>
      </c>
    </row>
    <row r="382" spans="1:19" x14ac:dyDescent="0.25">
      <c r="A382" t="s">
        <v>74</v>
      </c>
      <c r="B382" t="s">
        <v>42</v>
      </c>
      <c r="C382">
        <v>36</v>
      </c>
      <c r="D382">
        <f t="shared" si="11"/>
        <v>66</v>
      </c>
      <c r="E382">
        <v>66</v>
      </c>
      <c r="F382" t="s">
        <v>43</v>
      </c>
      <c r="G382" t="s">
        <v>11</v>
      </c>
      <c r="H382" t="s">
        <v>75</v>
      </c>
      <c r="I382" t="s">
        <v>23</v>
      </c>
      <c r="J382" t="s">
        <v>76</v>
      </c>
      <c r="K382" s="5">
        <v>6.95</v>
      </c>
      <c r="L382" s="5">
        <v>6.95</v>
      </c>
      <c r="M382" s="5">
        <f t="shared" si="12"/>
        <v>4.6333333333333329</v>
      </c>
      <c r="N382" s="7">
        <v>2020</v>
      </c>
      <c r="O382" s="1">
        <v>2020</v>
      </c>
      <c r="P382" t="s">
        <v>13</v>
      </c>
      <c r="Q382" t="s">
        <v>77</v>
      </c>
      <c r="S382" t="str">
        <f xml:space="preserve"> IF(Tableau1[[#This Row],[Total Tomes]]=Tableau1[[#This Row],[Tomes Parus]],"Complet","Incomplet")</f>
        <v>Complet</v>
      </c>
    </row>
    <row r="383" spans="1:19" x14ac:dyDescent="0.25">
      <c r="A383" t="s">
        <v>74</v>
      </c>
      <c r="B383" t="s">
        <v>42</v>
      </c>
      <c r="C383">
        <v>37</v>
      </c>
      <c r="D383">
        <f t="shared" si="11"/>
        <v>66</v>
      </c>
      <c r="E383">
        <v>66</v>
      </c>
      <c r="F383" t="s">
        <v>43</v>
      </c>
      <c r="G383" t="s">
        <v>11</v>
      </c>
      <c r="H383" t="s">
        <v>75</v>
      </c>
      <c r="I383" t="s">
        <v>23</v>
      </c>
      <c r="J383" t="s">
        <v>76</v>
      </c>
      <c r="K383" s="5">
        <v>6.95</v>
      </c>
      <c r="L383" s="5">
        <v>6.95</v>
      </c>
      <c r="M383" s="5">
        <f t="shared" si="12"/>
        <v>4.6333333333333329</v>
      </c>
      <c r="N383" s="7">
        <v>2020</v>
      </c>
      <c r="O383" s="1">
        <v>2020</v>
      </c>
      <c r="P383" t="s">
        <v>13</v>
      </c>
      <c r="Q383" t="s">
        <v>77</v>
      </c>
      <c r="S383" t="str">
        <f xml:space="preserve"> IF(Tableau1[[#This Row],[Total Tomes]]=Tableau1[[#This Row],[Tomes Parus]],"Complet","Incomplet")</f>
        <v>Complet</v>
      </c>
    </row>
    <row r="384" spans="1:19" x14ac:dyDescent="0.25">
      <c r="A384" t="s">
        <v>74</v>
      </c>
      <c r="B384" t="s">
        <v>42</v>
      </c>
      <c r="C384">
        <v>38</v>
      </c>
      <c r="D384">
        <f t="shared" si="11"/>
        <v>66</v>
      </c>
      <c r="E384">
        <v>66</v>
      </c>
      <c r="F384" t="s">
        <v>43</v>
      </c>
      <c r="G384" t="s">
        <v>11</v>
      </c>
      <c r="H384" t="s">
        <v>75</v>
      </c>
      <c r="I384" t="s">
        <v>23</v>
      </c>
      <c r="J384" t="s">
        <v>76</v>
      </c>
      <c r="K384" s="5">
        <v>6.95</v>
      </c>
      <c r="L384" s="5">
        <v>6.95</v>
      </c>
      <c r="M384" s="5">
        <f t="shared" si="12"/>
        <v>4.6333333333333329</v>
      </c>
      <c r="N384" s="7">
        <v>2020</v>
      </c>
      <c r="O384" s="1">
        <v>2020</v>
      </c>
      <c r="P384" t="s">
        <v>13</v>
      </c>
      <c r="Q384" t="s">
        <v>77</v>
      </c>
      <c r="S384" t="str">
        <f xml:space="preserve"> IF(Tableau1[[#This Row],[Total Tomes]]=Tableau1[[#This Row],[Tomes Parus]],"Complet","Incomplet")</f>
        <v>Complet</v>
      </c>
    </row>
    <row r="385" spans="1:19" x14ac:dyDescent="0.25">
      <c r="A385" t="s">
        <v>74</v>
      </c>
      <c r="B385" t="s">
        <v>42</v>
      </c>
      <c r="C385">
        <v>39</v>
      </c>
      <c r="D385">
        <f t="shared" si="11"/>
        <v>66</v>
      </c>
      <c r="E385">
        <v>66</v>
      </c>
      <c r="F385" t="s">
        <v>43</v>
      </c>
      <c r="G385" t="s">
        <v>11</v>
      </c>
      <c r="H385" t="s">
        <v>75</v>
      </c>
      <c r="I385" t="s">
        <v>23</v>
      </c>
      <c r="J385" t="s">
        <v>76</v>
      </c>
      <c r="K385" s="5">
        <v>6.95</v>
      </c>
      <c r="L385" s="5">
        <v>6.95</v>
      </c>
      <c r="M385" s="5">
        <f t="shared" si="12"/>
        <v>4.6333333333333329</v>
      </c>
      <c r="N385" s="7">
        <v>2020</v>
      </c>
      <c r="O385" s="1">
        <v>2020</v>
      </c>
      <c r="P385" t="s">
        <v>13</v>
      </c>
      <c r="Q385" t="s">
        <v>77</v>
      </c>
      <c r="S385" t="str">
        <f xml:space="preserve"> IF(Tableau1[[#This Row],[Total Tomes]]=Tableau1[[#This Row],[Tomes Parus]],"Complet","Incomplet")</f>
        <v>Complet</v>
      </c>
    </row>
    <row r="386" spans="1:19" x14ac:dyDescent="0.25">
      <c r="A386" t="s">
        <v>74</v>
      </c>
      <c r="B386" t="s">
        <v>42</v>
      </c>
      <c r="C386">
        <v>40</v>
      </c>
      <c r="D386">
        <f t="shared" ref="D386:D449" si="13">COUNTIFS(A:A,A386)</f>
        <v>66</v>
      </c>
      <c r="E386">
        <v>66</v>
      </c>
      <c r="F386" t="s">
        <v>43</v>
      </c>
      <c r="G386" t="s">
        <v>11</v>
      </c>
      <c r="H386" t="s">
        <v>75</v>
      </c>
      <c r="I386" t="s">
        <v>23</v>
      </c>
      <c r="J386" t="s">
        <v>76</v>
      </c>
      <c r="K386" s="5">
        <v>6.95</v>
      </c>
      <c r="L386" s="5">
        <v>6.95</v>
      </c>
      <c r="M386" s="5">
        <f t="shared" si="12"/>
        <v>4.6333333333333329</v>
      </c>
      <c r="N386" s="7">
        <v>2020</v>
      </c>
      <c r="O386" s="1">
        <v>2020</v>
      </c>
      <c r="P386" t="s">
        <v>13</v>
      </c>
      <c r="Q386" t="s">
        <v>77</v>
      </c>
      <c r="S386" t="str">
        <f xml:space="preserve"> IF(Tableau1[[#This Row],[Total Tomes]]=Tableau1[[#This Row],[Tomes Parus]],"Complet","Incomplet")</f>
        <v>Complet</v>
      </c>
    </row>
    <row r="387" spans="1:19" x14ac:dyDescent="0.25">
      <c r="A387" t="s">
        <v>74</v>
      </c>
      <c r="B387" t="s">
        <v>42</v>
      </c>
      <c r="C387">
        <v>41</v>
      </c>
      <c r="D387">
        <f t="shared" si="13"/>
        <v>66</v>
      </c>
      <c r="E387">
        <v>66</v>
      </c>
      <c r="F387" t="s">
        <v>43</v>
      </c>
      <c r="G387" t="s">
        <v>11</v>
      </c>
      <c r="H387" t="s">
        <v>75</v>
      </c>
      <c r="I387" t="s">
        <v>23</v>
      </c>
      <c r="J387" t="s">
        <v>76</v>
      </c>
      <c r="K387" s="5">
        <v>6.95</v>
      </c>
      <c r="L387" s="5">
        <v>6.95</v>
      </c>
      <c r="M387" s="5">
        <f t="shared" si="12"/>
        <v>4.6333333333333329</v>
      </c>
      <c r="N387" s="7">
        <v>2020</v>
      </c>
      <c r="O387" s="1">
        <v>2020</v>
      </c>
      <c r="P387" t="s">
        <v>13</v>
      </c>
      <c r="Q387" t="s">
        <v>77</v>
      </c>
      <c r="S387" t="str">
        <f xml:space="preserve"> IF(Tableau1[[#This Row],[Total Tomes]]=Tableau1[[#This Row],[Tomes Parus]],"Complet","Incomplet")</f>
        <v>Complet</v>
      </c>
    </row>
    <row r="388" spans="1:19" x14ac:dyDescent="0.25">
      <c r="A388" t="s">
        <v>74</v>
      </c>
      <c r="B388" t="s">
        <v>42</v>
      </c>
      <c r="C388">
        <v>42</v>
      </c>
      <c r="D388">
        <f t="shared" si="13"/>
        <v>66</v>
      </c>
      <c r="E388">
        <v>66</v>
      </c>
      <c r="F388" t="s">
        <v>43</v>
      </c>
      <c r="G388" t="s">
        <v>11</v>
      </c>
      <c r="H388" t="s">
        <v>75</v>
      </c>
      <c r="I388" t="s">
        <v>23</v>
      </c>
      <c r="J388" t="s">
        <v>76</v>
      </c>
      <c r="K388" s="5">
        <v>6.95</v>
      </c>
      <c r="L388" s="5">
        <v>6.95</v>
      </c>
      <c r="M388" s="5">
        <f t="shared" si="12"/>
        <v>4.6333333333333329</v>
      </c>
      <c r="N388" s="7">
        <v>2020</v>
      </c>
      <c r="O388" s="1">
        <v>2020</v>
      </c>
      <c r="P388" t="s">
        <v>13</v>
      </c>
      <c r="Q388" t="s">
        <v>77</v>
      </c>
      <c r="S388" t="str">
        <f xml:space="preserve"> IF(Tableau1[[#This Row],[Total Tomes]]=Tableau1[[#This Row],[Tomes Parus]],"Complet","Incomplet")</f>
        <v>Complet</v>
      </c>
    </row>
    <row r="389" spans="1:19" x14ac:dyDescent="0.25">
      <c r="A389" t="s">
        <v>74</v>
      </c>
      <c r="B389" t="s">
        <v>42</v>
      </c>
      <c r="C389">
        <v>43</v>
      </c>
      <c r="D389">
        <f t="shared" si="13"/>
        <v>66</v>
      </c>
      <c r="E389">
        <v>66</v>
      </c>
      <c r="F389" t="s">
        <v>43</v>
      </c>
      <c r="G389" t="s">
        <v>11</v>
      </c>
      <c r="H389" t="s">
        <v>75</v>
      </c>
      <c r="I389" t="s">
        <v>23</v>
      </c>
      <c r="J389" t="s">
        <v>76</v>
      </c>
      <c r="K389" s="5">
        <v>6.95</v>
      </c>
      <c r="L389" s="5">
        <v>6.95</v>
      </c>
      <c r="M389" s="5">
        <f t="shared" si="12"/>
        <v>4.6333333333333329</v>
      </c>
      <c r="N389" s="7">
        <v>2020</v>
      </c>
      <c r="O389" s="1">
        <v>2020</v>
      </c>
      <c r="P389" t="s">
        <v>13</v>
      </c>
      <c r="Q389" t="s">
        <v>77</v>
      </c>
      <c r="S389" t="str">
        <f xml:space="preserve"> IF(Tableau1[[#This Row],[Total Tomes]]=Tableau1[[#This Row],[Tomes Parus]],"Complet","Incomplet")</f>
        <v>Complet</v>
      </c>
    </row>
    <row r="390" spans="1:19" x14ac:dyDescent="0.25">
      <c r="A390" t="s">
        <v>74</v>
      </c>
      <c r="B390" t="s">
        <v>42</v>
      </c>
      <c r="C390">
        <v>44</v>
      </c>
      <c r="D390">
        <f t="shared" si="13"/>
        <v>66</v>
      </c>
      <c r="E390">
        <v>66</v>
      </c>
      <c r="F390" t="s">
        <v>43</v>
      </c>
      <c r="G390" t="s">
        <v>11</v>
      </c>
      <c r="H390" t="s">
        <v>75</v>
      </c>
      <c r="I390" t="s">
        <v>23</v>
      </c>
      <c r="J390" t="s">
        <v>76</v>
      </c>
      <c r="K390" s="5">
        <v>6.95</v>
      </c>
      <c r="L390" s="5">
        <v>6.95</v>
      </c>
      <c r="M390" s="5">
        <f t="shared" si="12"/>
        <v>4.6333333333333329</v>
      </c>
      <c r="N390" s="7">
        <v>2020</v>
      </c>
      <c r="O390" s="1">
        <v>2020</v>
      </c>
      <c r="P390" t="s">
        <v>13</v>
      </c>
      <c r="Q390" t="s">
        <v>77</v>
      </c>
      <c r="S390" t="str">
        <f xml:space="preserve"> IF(Tableau1[[#This Row],[Total Tomes]]=Tableau1[[#This Row],[Tomes Parus]],"Complet","Incomplet")</f>
        <v>Complet</v>
      </c>
    </row>
    <row r="391" spans="1:19" x14ac:dyDescent="0.25">
      <c r="A391" t="s">
        <v>74</v>
      </c>
      <c r="B391" t="s">
        <v>42</v>
      </c>
      <c r="C391">
        <v>45</v>
      </c>
      <c r="D391">
        <f t="shared" si="13"/>
        <v>66</v>
      </c>
      <c r="E391">
        <v>66</v>
      </c>
      <c r="F391" t="s">
        <v>43</v>
      </c>
      <c r="G391" t="s">
        <v>11</v>
      </c>
      <c r="H391" t="s">
        <v>75</v>
      </c>
      <c r="I391" t="s">
        <v>23</v>
      </c>
      <c r="J391" t="s">
        <v>76</v>
      </c>
      <c r="K391" s="5">
        <v>6.95</v>
      </c>
      <c r="L391" s="5">
        <v>6.95</v>
      </c>
      <c r="M391" s="5">
        <f t="shared" si="12"/>
        <v>4.6333333333333329</v>
      </c>
      <c r="N391" s="7">
        <v>2020</v>
      </c>
      <c r="O391" s="1">
        <v>2020</v>
      </c>
      <c r="P391" t="s">
        <v>13</v>
      </c>
      <c r="Q391" t="s">
        <v>77</v>
      </c>
      <c r="S391" t="str">
        <f xml:space="preserve"> IF(Tableau1[[#This Row],[Total Tomes]]=Tableau1[[#This Row],[Tomes Parus]],"Complet","Incomplet")</f>
        <v>Complet</v>
      </c>
    </row>
    <row r="392" spans="1:19" x14ac:dyDescent="0.25">
      <c r="A392" t="s">
        <v>74</v>
      </c>
      <c r="B392" t="s">
        <v>42</v>
      </c>
      <c r="C392">
        <v>46</v>
      </c>
      <c r="D392">
        <f t="shared" si="13"/>
        <v>66</v>
      </c>
      <c r="E392">
        <v>66</v>
      </c>
      <c r="F392" t="s">
        <v>43</v>
      </c>
      <c r="G392" t="s">
        <v>11</v>
      </c>
      <c r="H392" t="s">
        <v>75</v>
      </c>
      <c r="I392" t="s">
        <v>23</v>
      </c>
      <c r="J392" t="s">
        <v>76</v>
      </c>
      <c r="K392" s="5">
        <v>6.95</v>
      </c>
      <c r="L392" s="5">
        <v>6.95</v>
      </c>
      <c r="M392" s="5">
        <f t="shared" si="12"/>
        <v>4.6333333333333329</v>
      </c>
      <c r="N392" s="7">
        <v>2020</v>
      </c>
      <c r="O392" s="1">
        <v>2020</v>
      </c>
      <c r="P392" t="s">
        <v>13</v>
      </c>
      <c r="Q392" t="s">
        <v>77</v>
      </c>
      <c r="S392" t="str">
        <f xml:space="preserve"> IF(Tableau1[[#This Row],[Total Tomes]]=Tableau1[[#This Row],[Tomes Parus]],"Complet","Incomplet")</f>
        <v>Complet</v>
      </c>
    </row>
    <row r="393" spans="1:19" x14ac:dyDescent="0.25">
      <c r="A393" t="s">
        <v>74</v>
      </c>
      <c r="B393" t="s">
        <v>42</v>
      </c>
      <c r="C393">
        <v>47</v>
      </c>
      <c r="D393">
        <f t="shared" si="13"/>
        <v>66</v>
      </c>
      <c r="E393">
        <v>66</v>
      </c>
      <c r="F393" t="s">
        <v>43</v>
      </c>
      <c r="G393" t="s">
        <v>11</v>
      </c>
      <c r="H393" t="s">
        <v>75</v>
      </c>
      <c r="I393" t="s">
        <v>23</v>
      </c>
      <c r="J393" t="s">
        <v>76</v>
      </c>
      <c r="K393" s="5">
        <v>6.95</v>
      </c>
      <c r="L393" s="5">
        <v>6.95</v>
      </c>
      <c r="M393" s="5">
        <f t="shared" si="12"/>
        <v>4.6333333333333329</v>
      </c>
      <c r="N393" s="7">
        <v>2020</v>
      </c>
      <c r="O393" s="1">
        <v>2020</v>
      </c>
      <c r="P393" t="s">
        <v>13</v>
      </c>
      <c r="Q393" t="s">
        <v>77</v>
      </c>
      <c r="S393" t="str">
        <f xml:space="preserve"> IF(Tableau1[[#This Row],[Total Tomes]]=Tableau1[[#This Row],[Tomes Parus]],"Complet","Incomplet")</f>
        <v>Complet</v>
      </c>
    </row>
    <row r="394" spans="1:19" x14ac:dyDescent="0.25">
      <c r="A394" t="s">
        <v>74</v>
      </c>
      <c r="B394" t="s">
        <v>42</v>
      </c>
      <c r="C394">
        <v>48</v>
      </c>
      <c r="D394">
        <f t="shared" si="13"/>
        <v>66</v>
      </c>
      <c r="E394">
        <v>66</v>
      </c>
      <c r="F394" t="s">
        <v>43</v>
      </c>
      <c r="G394" t="s">
        <v>11</v>
      </c>
      <c r="H394" t="s">
        <v>75</v>
      </c>
      <c r="I394" t="s">
        <v>23</v>
      </c>
      <c r="J394" t="s">
        <v>76</v>
      </c>
      <c r="K394" s="5">
        <v>6.95</v>
      </c>
      <c r="L394" s="5">
        <v>6.95</v>
      </c>
      <c r="M394" s="5">
        <f t="shared" si="12"/>
        <v>4.6333333333333329</v>
      </c>
      <c r="N394" s="7">
        <v>2020</v>
      </c>
      <c r="O394" s="1">
        <v>2020</v>
      </c>
      <c r="P394" t="s">
        <v>13</v>
      </c>
      <c r="Q394" t="s">
        <v>77</v>
      </c>
      <c r="S394" t="str">
        <f xml:space="preserve"> IF(Tableau1[[#This Row],[Total Tomes]]=Tableau1[[#This Row],[Tomes Parus]],"Complet","Incomplet")</f>
        <v>Complet</v>
      </c>
    </row>
    <row r="395" spans="1:19" x14ac:dyDescent="0.25">
      <c r="A395" t="s">
        <v>74</v>
      </c>
      <c r="B395" t="s">
        <v>42</v>
      </c>
      <c r="C395">
        <v>49</v>
      </c>
      <c r="D395">
        <f t="shared" si="13"/>
        <v>66</v>
      </c>
      <c r="E395">
        <v>66</v>
      </c>
      <c r="F395" t="s">
        <v>43</v>
      </c>
      <c r="G395" t="s">
        <v>11</v>
      </c>
      <c r="H395" t="s">
        <v>75</v>
      </c>
      <c r="I395" t="s">
        <v>23</v>
      </c>
      <c r="J395" t="s">
        <v>76</v>
      </c>
      <c r="K395" s="5">
        <v>6.95</v>
      </c>
      <c r="L395" s="5">
        <v>6.95</v>
      </c>
      <c r="M395" s="5">
        <f t="shared" si="12"/>
        <v>4.6333333333333329</v>
      </c>
      <c r="N395" s="7">
        <v>2020</v>
      </c>
      <c r="O395" s="1">
        <v>2020</v>
      </c>
      <c r="P395" t="s">
        <v>13</v>
      </c>
      <c r="Q395" t="s">
        <v>77</v>
      </c>
      <c r="S395" t="str">
        <f xml:space="preserve"> IF(Tableau1[[#This Row],[Total Tomes]]=Tableau1[[#This Row],[Tomes Parus]],"Complet","Incomplet")</f>
        <v>Complet</v>
      </c>
    </row>
    <row r="396" spans="1:19" x14ac:dyDescent="0.25">
      <c r="A396" t="s">
        <v>74</v>
      </c>
      <c r="B396" t="s">
        <v>42</v>
      </c>
      <c r="C396">
        <v>50</v>
      </c>
      <c r="D396">
        <f t="shared" si="13"/>
        <v>66</v>
      </c>
      <c r="E396">
        <v>66</v>
      </c>
      <c r="F396" t="s">
        <v>43</v>
      </c>
      <c r="G396" t="s">
        <v>11</v>
      </c>
      <c r="H396" t="s">
        <v>75</v>
      </c>
      <c r="I396" t="s">
        <v>23</v>
      </c>
      <c r="J396" t="s">
        <v>76</v>
      </c>
      <c r="K396" s="5">
        <v>6.95</v>
      </c>
      <c r="L396" s="5">
        <v>6.95</v>
      </c>
      <c r="M396" s="5">
        <f t="shared" si="12"/>
        <v>4.6333333333333329</v>
      </c>
      <c r="N396" s="7">
        <v>2020</v>
      </c>
      <c r="O396" s="1">
        <v>2020</v>
      </c>
      <c r="P396" t="s">
        <v>13</v>
      </c>
      <c r="Q396" t="s">
        <v>77</v>
      </c>
      <c r="S396" t="str">
        <f xml:space="preserve"> IF(Tableau1[[#This Row],[Total Tomes]]=Tableau1[[#This Row],[Tomes Parus]],"Complet","Incomplet")</f>
        <v>Complet</v>
      </c>
    </row>
    <row r="397" spans="1:19" x14ac:dyDescent="0.25">
      <c r="A397" t="s">
        <v>74</v>
      </c>
      <c r="B397" t="s">
        <v>42</v>
      </c>
      <c r="C397">
        <v>51</v>
      </c>
      <c r="D397">
        <f t="shared" si="13"/>
        <v>66</v>
      </c>
      <c r="E397">
        <v>66</v>
      </c>
      <c r="F397" t="s">
        <v>43</v>
      </c>
      <c r="G397" t="s">
        <v>11</v>
      </c>
      <c r="H397" t="s">
        <v>75</v>
      </c>
      <c r="I397" t="s">
        <v>23</v>
      </c>
      <c r="J397" t="s">
        <v>76</v>
      </c>
      <c r="K397" s="5">
        <v>6.95</v>
      </c>
      <c r="L397" s="5">
        <v>6.95</v>
      </c>
      <c r="M397" s="5">
        <f t="shared" si="12"/>
        <v>4.6333333333333329</v>
      </c>
      <c r="N397" s="7">
        <v>2020</v>
      </c>
      <c r="O397" s="1">
        <v>2020</v>
      </c>
      <c r="P397" t="s">
        <v>13</v>
      </c>
      <c r="Q397" t="s">
        <v>77</v>
      </c>
      <c r="S397" t="str">
        <f xml:space="preserve"> IF(Tableau1[[#This Row],[Total Tomes]]=Tableau1[[#This Row],[Tomes Parus]],"Complet","Incomplet")</f>
        <v>Complet</v>
      </c>
    </row>
    <row r="398" spans="1:19" x14ac:dyDescent="0.25">
      <c r="A398" t="s">
        <v>74</v>
      </c>
      <c r="B398" t="s">
        <v>42</v>
      </c>
      <c r="C398">
        <v>52</v>
      </c>
      <c r="D398">
        <f t="shared" si="13"/>
        <v>66</v>
      </c>
      <c r="E398">
        <v>66</v>
      </c>
      <c r="F398" t="s">
        <v>43</v>
      </c>
      <c r="G398" t="s">
        <v>11</v>
      </c>
      <c r="H398" t="s">
        <v>75</v>
      </c>
      <c r="I398" t="s">
        <v>23</v>
      </c>
      <c r="J398" t="s">
        <v>76</v>
      </c>
      <c r="K398" s="5">
        <v>6.95</v>
      </c>
      <c r="L398" s="5">
        <v>6.95</v>
      </c>
      <c r="M398" s="5">
        <f t="shared" si="12"/>
        <v>4.6333333333333329</v>
      </c>
      <c r="N398" s="7">
        <v>2020</v>
      </c>
      <c r="O398" s="1">
        <v>2020</v>
      </c>
      <c r="P398" t="s">
        <v>13</v>
      </c>
      <c r="Q398" t="s">
        <v>77</v>
      </c>
      <c r="S398" t="str">
        <f xml:space="preserve"> IF(Tableau1[[#This Row],[Total Tomes]]=Tableau1[[#This Row],[Tomes Parus]],"Complet","Incomplet")</f>
        <v>Complet</v>
      </c>
    </row>
    <row r="399" spans="1:19" x14ac:dyDescent="0.25">
      <c r="A399" t="s">
        <v>74</v>
      </c>
      <c r="B399" t="s">
        <v>42</v>
      </c>
      <c r="C399">
        <v>53</v>
      </c>
      <c r="D399">
        <f t="shared" si="13"/>
        <v>66</v>
      </c>
      <c r="E399">
        <v>66</v>
      </c>
      <c r="F399" t="s">
        <v>43</v>
      </c>
      <c r="G399" t="s">
        <v>11</v>
      </c>
      <c r="H399" t="s">
        <v>75</v>
      </c>
      <c r="I399" t="s">
        <v>23</v>
      </c>
      <c r="J399" t="s">
        <v>76</v>
      </c>
      <c r="K399" s="5">
        <v>6.95</v>
      </c>
      <c r="L399" s="5">
        <v>6.95</v>
      </c>
      <c r="M399" s="5">
        <f t="shared" si="12"/>
        <v>4.6333333333333329</v>
      </c>
      <c r="N399" s="7">
        <v>2020</v>
      </c>
      <c r="O399" s="1">
        <v>2020</v>
      </c>
      <c r="P399" t="s">
        <v>13</v>
      </c>
      <c r="Q399" t="s">
        <v>77</v>
      </c>
      <c r="S399" t="str">
        <f xml:space="preserve"> IF(Tableau1[[#This Row],[Total Tomes]]=Tableau1[[#This Row],[Tomes Parus]],"Complet","Incomplet")</f>
        <v>Complet</v>
      </c>
    </row>
    <row r="400" spans="1:19" x14ac:dyDescent="0.25">
      <c r="A400" t="s">
        <v>74</v>
      </c>
      <c r="B400" t="s">
        <v>42</v>
      </c>
      <c r="C400">
        <v>54</v>
      </c>
      <c r="D400">
        <f t="shared" si="13"/>
        <v>66</v>
      </c>
      <c r="E400">
        <v>66</v>
      </c>
      <c r="F400" t="s">
        <v>43</v>
      </c>
      <c r="G400" t="s">
        <v>11</v>
      </c>
      <c r="H400" t="s">
        <v>75</v>
      </c>
      <c r="I400" t="s">
        <v>23</v>
      </c>
      <c r="J400" t="s">
        <v>76</v>
      </c>
      <c r="K400" s="5">
        <v>6.95</v>
      </c>
      <c r="L400" s="5">
        <v>6.95</v>
      </c>
      <c r="M400" s="5">
        <f t="shared" si="12"/>
        <v>4.6333333333333329</v>
      </c>
      <c r="N400" s="7">
        <v>2020</v>
      </c>
      <c r="O400" s="1">
        <v>2020</v>
      </c>
      <c r="P400" t="s">
        <v>13</v>
      </c>
      <c r="Q400" t="s">
        <v>77</v>
      </c>
      <c r="S400" t="str">
        <f xml:space="preserve"> IF(Tableau1[[#This Row],[Total Tomes]]=Tableau1[[#This Row],[Tomes Parus]],"Complet","Incomplet")</f>
        <v>Complet</v>
      </c>
    </row>
    <row r="401" spans="1:19" x14ac:dyDescent="0.25">
      <c r="A401" t="s">
        <v>74</v>
      </c>
      <c r="B401" t="s">
        <v>42</v>
      </c>
      <c r="C401">
        <v>55</v>
      </c>
      <c r="D401">
        <f t="shared" si="13"/>
        <v>66</v>
      </c>
      <c r="E401">
        <v>66</v>
      </c>
      <c r="F401" t="s">
        <v>43</v>
      </c>
      <c r="G401" t="s">
        <v>11</v>
      </c>
      <c r="H401" t="s">
        <v>75</v>
      </c>
      <c r="I401" t="s">
        <v>23</v>
      </c>
      <c r="J401" t="s">
        <v>76</v>
      </c>
      <c r="K401" s="5">
        <v>6.95</v>
      </c>
      <c r="L401" s="5">
        <v>6.95</v>
      </c>
      <c r="M401" s="5">
        <f t="shared" si="12"/>
        <v>4.6333333333333329</v>
      </c>
      <c r="N401" s="7">
        <v>2020</v>
      </c>
      <c r="O401" s="1">
        <v>2020</v>
      </c>
      <c r="P401" t="s">
        <v>13</v>
      </c>
      <c r="Q401" t="s">
        <v>77</v>
      </c>
      <c r="S401" t="str">
        <f xml:space="preserve"> IF(Tableau1[[#This Row],[Total Tomes]]=Tableau1[[#This Row],[Tomes Parus]],"Complet","Incomplet")</f>
        <v>Complet</v>
      </c>
    </row>
    <row r="402" spans="1:19" x14ac:dyDescent="0.25">
      <c r="A402" t="s">
        <v>74</v>
      </c>
      <c r="B402" t="s">
        <v>42</v>
      </c>
      <c r="C402">
        <v>56</v>
      </c>
      <c r="D402">
        <f t="shared" si="13"/>
        <v>66</v>
      </c>
      <c r="E402">
        <v>66</v>
      </c>
      <c r="F402" t="s">
        <v>43</v>
      </c>
      <c r="G402" t="s">
        <v>11</v>
      </c>
      <c r="H402" t="s">
        <v>75</v>
      </c>
      <c r="I402" t="s">
        <v>23</v>
      </c>
      <c r="J402" t="s">
        <v>76</v>
      </c>
      <c r="K402" s="5">
        <v>6.95</v>
      </c>
      <c r="L402" s="5">
        <v>6.95</v>
      </c>
      <c r="M402" s="5">
        <f t="shared" si="12"/>
        <v>4.6333333333333329</v>
      </c>
      <c r="N402" s="7">
        <v>2020</v>
      </c>
      <c r="O402" s="1">
        <v>2020</v>
      </c>
      <c r="P402" t="s">
        <v>13</v>
      </c>
      <c r="Q402" t="s">
        <v>77</v>
      </c>
      <c r="S402" t="str">
        <f xml:space="preserve"> IF(Tableau1[[#This Row],[Total Tomes]]=Tableau1[[#This Row],[Tomes Parus]],"Complet","Incomplet")</f>
        <v>Complet</v>
      </c>
    </row>
    <row r="403" spans="1:19" x14ac:dyDescent="0.25">
      <c r="A403" t="s">
        <v>74</v>
      </c>
      <c r="B403" t="s">
        <v>42</v>
      </c>
      <c r="C403">
        <v>57</v>
      </c>
      <c r="D403">
        <f t="shared" si="13"/>
        <v>66</v>
      </c>
      <c r="E403">
        <v>66</v>
      </c>
      <c r="F403" t="s">
        <v>43</v>
      </c>
      <c r="G403" t="s">
        <v>11</v>
      </c>
      <c r="H403" t="s">
        <v>75</v>
      </c>
      <c r="I403" t="s">
        <v>23</v>
      </c>
      <c r="J403" t="s">
        <v>76</v>
      </c>
      <c r="K403" s="5">
        <v>6.95</v>
      </c>
      <c r="L403" s="5">
        <v>6.95</v>
      </c>
      <c r="M403" s="5">
        <f t="shared" si="12"/>
        <v>4.6333333333333329</v>
      </c>
      <c r="N403" s="7">
        <v>2020</v>
      </c>
      <c r="O403" s="1">
        <v>2020</v>
      </c>
      <c r="P403" t="s">
        <v>13</v>
      </c>
      <c r="Q403" t="s">
        <v>77</v>
      </c>
      <c r="S403" t="str">
        <f xml:space="preserve"> IF(Tableau1[[#This Row],[Total Tomes]]=Tableau1[[#This Row],[Tomes Parus]],"Complet","Incomplet")</f>
        <v>Complet</v>
      </c>
    </row>
    <row r="404" spans="1:19" x14ac:dyDescent="0.25">
      <c r="A404" t="s">
        <v>74</v>
      </c>
      <c r="B404" t="s">
        <v>42</v>
      </c>
      <c r="C404">
        <v>58</v>
      </c>
      <c r="D404">
        <f t="shared" si="13"/>
        <v>66</v>
      </c>
      <c r="E404">
        <v>66</v>
      </c>
      <c r="F404" t="s">
        <v>43</v>
      </c>
      <c r="G404" t="s">
        <v>11</v>
      </c>
      <c r="H404" t="s">
        <v>75</v>
      </c>
      <c r="I404" t="s">
        <v>23</v>
      </c>
      <c r="J404" t="s">
        <v>76</v>
      </c>
      <c r="K404" s="5">
        <v>6.95</v>
      </c>
      <c r="L404" s="5">
        <v>6.95</v>
      </c>
      <c r="M404" s="5">
        <f t="shared" si="12"/>
        <v>4.6333333333333329</v>
      </c>
      <c r="N404" s="7">
        <v>2020</v>
      </c>
      <c r="O404" s="1">
        <v>2020</v>
      </c>
      <c r="P404" t="s">
        <v>13</v>
      </c>
      <c r="Q404" t="s">
        <v>77</v>
      </c>
      <c r="S404" t="str">
        <f xml:space="preserve"> IF(Tableau1[[#This Row],[Total Tomes]]=Tableau1[[#This Row],[Tomes Parus]],"Complet","Incomplet")</f>
        <v>Complet</v>
      </c>
    </row>
    <row r="405" spans="1:19" x14ac:dyDescent="0.25">
      <c r="A405" t="s">
        <v>74</v>
      </c>
      <c r="B405" t="s">
        <v>42</v>
      </c>
      <c r="C405">
        <v>59</v>
      </c>
      <c r="D405">
        <f t="shared" si="13"/>
        <v>66</v>
      </c>
      <c r="E405">
        <v>66</v>
      </c>
      <c r="F405" t="s">
        <v>43</v>
      </c>
      <c r="G405" t="s">
        <v>11</v>
      </c>
      <c r="H405" t="s">
        <v>75</v>
      </c>
      <c r="I405" t="s">
        <v>23</v>
      </c>
      <c r="J405" t="s">
        <v>76</v>
      </c>
      <c r="K405" s="5">
        <v>6.95</v>
      </c>
      <c r="L405" s="5">
        <v>6.95</v>
      </c>
      <c r="M405" s="5">
        <f t="shared" si="12"/>
        <v>4.6333333333333329</v>
      </c>
      <c r="N405" s="7">
        <v>2021</v>
      </c>
      <c r="O405" s="1">
        <v>2021</v>
      </c>
      <c r="P405" t="s">
        <v>13</v>
      </c>
      <c r="Q405" t="s">
        <v>77</v>
      </c>
      <c r="S405" t="str">
        <f xml:space="preserve"> IF(Tableau1[[#This Row],[Total Tomes]]=Tableau1[[#This Row],[Tomes Parus]],"Complet","Incomplet")</f>
        <v>Complet</v>
      </c>
    </row>
    <row r="406" spans="1:19" x14ac:dyDescent="0.25">
      <c r="A406" t="s">
        <v>74</v>
      </c>
      <c r="B406" t="s">
        <v>42</v>
      </c>
      <c r="C406">
        <v>60</v>
      </c>
      <c r="D406">
        <f t="shared" si="13"/>
        <v>66</v>
      </c>
      <c r="E406">
        <v>66</v>
      </c>
      <c r="F406" t="s">
        <v>43</v>
      </c>
      <c r="G406" t="s">
        <v>11</v>
      </c>
      <c r="H406" t="s">
        <v>75</v>
      </c>
      <c r="I406" t="s">
        <v>23</v>
      </c>
      <c r="J406" t="s">
        <v>76</v>
      </c>
      <c r="K406" s="5">
        <v>6.95</v>
      </c>
      <c r="L406" s="5">
        <v>6.95</v>
      </c>
      <c r="M406" s="5">
        <f t="shared" si="12"/>
        <v>4.6333333333333329</v>
      </c>
      <c r="N406" s="7">
        <v>2021</v>
      </c>
      <c r="O406" s="1">
        <v>2021</v>
      </c>
      <c r="P406" t="s">
        <v>13</v>
      </c>
      <c r="Q406" t="s">
        <v>77</v>
      </c>
      <c r="S406" t="str">
        <f xml:space="preserve"> IF(Tableau1[[#This Row],[Total Tomes]]=Tableau1[[#This Row],[Tomes Parus]],"Complet","Incomplet")</f>
        <v>Complet</v>
      </c>
    </row>
    <row r="407" spans="1:19" x14ac:dyDescent="0.25">
      <c r="A407" t="s">
        <v>74</v>
      </c>
      <c r="B407" t="s">
        <v>42</v>
      </c>
      <c r="C407">
        <v>61</v>
      </c>
      <c r="D407">
        <f t="shared" si="13"/>
        <v>66</v>
      </c>
      <c r="E407">
        <v>66</v>
      </c>
      <c r="F407" t="s">
        <v>43</v>
      </c>
      <c r="G407" t="s">
        <v>11</v>
      </c>
      <c r="H407" t="s">
        <v>75</v>
      </c>
      <c r="I407" t="s">
        <v>23</v>
      </c>
      <c r="J407" t="s">
        <v>76</v>
      </c>
      <c r="K407" s="5">
        <v>6.95</v>
      </c>
      <c r="L407" s="5">
        <v>6.95</v>
      </c>
      <c r="M407" s="5">
        <f t="shared" si="12"/>
        <v>4.6333333333333329</v>
      </c>
      <c r="N407" s="7">
        <v>2021</v>
      </c>
      <c r="O407" s="1">
        <v>2021</v>
      </c>
      <c r="P407" t="s">
        <v>13</v>
      </c>
      <c r="Q407" t="s">
        <v>77</v>
      </c>
      <c r="S407" t="str">
        <f xml:space="preserve"> IF(Tableau1[[#This Row],[Total Tomes]]=Tableau1[[#This Row],[Tomes Parus]],"Complet","Incomplet")</f>
        <v>Complet</v>
      </c>
    </row>
    <row r="408" spans="1:19" x14ac:dyDescent="0.25">
      <c r="A408" t="s">
        <v>74</v>
      </c>
      <c r="B408" t="s">
        <v>42</v>
      </c>
      <c r="C408">
        <v>62</v>
      </c>
      <c r="D408">
        <f t="shared" si="13"/>
        <v>66</v>
      </c>
      <c r="E408">
        <v>66</v>
      </c>
      <c r="F408" t="s">
        <v>43</v>
      </c>
      <c r="G408" t="s">
        <v>11</v>
      </c>
      <c r="H408" t="s">
        <v>75</v>
      </c>
      <c r="I408" t="s">
        <v>23</v>
      </c>
      <c r="J408" t="s">
        <v>76</v>
      </c>
      <c r="K408" s="5">
        <v>6.95</v>
      </c>
      <c r="L408" s="5">
        <v>6.95</v>
      </c>
      <c r="M408" s="5">
        <f t="shared" si="12"/>
        <v>4.6333333333333329</v>
      </c>
      <c r="N408" s="7">
        <v>2021</v>
      </c>
      <c r="O408" s="1">
        <v>2021</v>
      </c>
      <c r="P408" t="s">
        <v>13</v>
      </c>
      <c r="Q408" t="s">
        <v>77</v>
      </c>
      <c r="S408" t="str">
        <f xml:space="preserve"> IF(Tableau1[[#This Row],[Total Tomes]]=Tableau1[[#This Row],[Tomes Parus]],"Complet","Incomplet")</f>
        <v>Complet</v>
      </c>
    </row>
    <row r="409" spans="1:19" x14ac:dyDescent="0.25">
      <c r="A409" t="s">
        <v>74</v>
      </c>
      <c r="B409" t="s">
        <v>42</v>
      </c>
      <c r="C409">
        <v>63</v>
      </c>
      <c r="D409">
        <f t="shared" si="13"/>
        <v>66</v>
      </c>
      <c r="E409">
        <v>66</v>
      </c>
      <c r="F409" t="s">
        <v>43</v>
      </c>
      <c r="G409" t="s">
        <v>11</v>
      </c>
      <c r="H409" t="s">
        <v>75</v>
      </c>
      <c r="I409" t="s">
        <v>23</v>
      </c>
      <c r="J409" t="s">
        <v>76</v>
      </c>
      <c r="K409" s="5">
        <v>6.95</v>
      </c>
      <c r="L409" s="5">
        <v>6.95</v>
      </c>
      <c r="M409" s="5">
        <f t="shared" si="12"/>
        <v>4.6333333333333329</v>
      </c>
      <c r="N409" s="7">
        <v>2022</v>
      </c>
      <c r="O409" s="1">
        <v>2022</v>
      </c>
      <c r="P409" t="s">
        <v>13</v>
      </c>
      <c r="Q409" t="s">
        <v>77</v>
      </c>
      <c r="S409" t="str">
        <f xml:space="preserve"> IF(Tableau1[[#This Row],[Total Tomes]]=Tableau1[[#This Row],[Tomes Parus]],"Complet","Incomplet")</f>
        <v>Complet</v>
      </c>
    </row>
    <row r="410" spans="1:19" x14ac:dyDescent="0.25">
      <c r="A410" t="s">
        <v>74</v>
      </c>
      <c r="B410" t="s">
        <v>42</v>
      </c>
      <c r="C410">
        <v>64</v>
      </c>
      <c r="D410">
        <f t="shared" si="13"/>
        <v>66</v>
      </c>
      <c r="E410">
        <v>66</v>
      </c>
      <c r="F410" t="s">
        <v>43</v>
      </c>
      <c r="G410" t="s">
        <v>11</v>
      </c>
      <c r="H410" t="s">
        <v>75</v>
      </c>
      <c r="I410" t="s">
        <v>23</v>
      </c>
      <c r="J410" t="s">
        <v>76</v>
      </c>
      <c r="K410" s="5">
        <v>6.95</v>
      </c>
      <c r="L410" s="5">
        <v>6.95</v>
      </c>
      <c r="M410" s="5">
        <f t="shared" si="12"/>
        <v>4.6333333333333329</v>
      </c>
      <c r="N410" s="7">
        <v>2022</v>
      </c>
      <c r="O410" s="1">
        <v>2022</v>
      </c>
      <c r="P410" t="s">
        <v>13</v>
      </c>
      <c r="Q410" t="s">
        <v>77</v>
      </c>
      <c r="S410" t="str">
        <f xml:space="preserve"> IF(Tableau1[[#This Row],[Total Tomes]]=Tableau1[[#This Row],[Tomes Parus]],"Complet","Incomplet")</f>
        <v>Complet</v>
      </c>
    </row>
    <row r="411" spans="1:19" x14ac:dyDescent="0.25">
      <c r="A411" t="s">
        <v>74</v>
      </c>
      <c r="B411" t="s">
        <v>42</v>
      </c>
      <c r="C411">
        <v>65</v>
      </c>
      <c r="D411">
        <f t="shared" si="13"/>
        <v>66</v>
      </c>
      <c r="E411">
        <v>66</v>
      </c>
      <c r="F411" t="s">
        <v>43</v>
      </c>
      <c r="G411" t="s">
        <v>11</v>
      </c>
      <c r="H411" t="s">
        <v>75</v>
      </c>
      <c r="I411" t="s">
        <v>23</v>
      </c>
      <c r="J411" t="s">
        <v>76</v>
      </c>
      <c r="K411" s="5">
        <v>6.95</v>
      </c>
      <c r="L411" s="5">
        <v>6.95</v>
      </c>
      <c r="M411" s="5">
        <f t="shared" si="12"/>
        <v>4.6333333333333329</v>
      </c>
      <c r="N411" s="7">
        <v>2023</v>
      </c>
      <c r="O411" s="1">
        <v>2023</v>
      </c>
      <c r="P411" t="s">
        <v>13</v>
      </c>
      <c r="Q411" t="s">
        <v>77</v>
      </c>
      <c r="S411" t="str">
        <f xml:space="preserve"> IF(Tableau1[[#This Row],[Total Tomes]]=Tableau1[[#This Row],[Tomes Parus]],"Complet","Incomplet")</f>
        <v>Complet</v>
      </c>
    </row>
    <row r="412" spans="1:19" x14ac:dyDescent="0.25">
      <c r="A412" t="s">
        <v>74</v>
      </c>
      <c r="B412" t="s">
        <v>42</v>
      </c>
      <c r="C412">
        <v>66</v>
      </c>
      <c r="D412">
        <f t="shared" si="13"/>
        <v>66</v>
      </c>
      <c r="E412">
        <v>66</v>
      </c>
      <c r="F412" t="s">
        <v>43</v>
      </c>
      <c r="G412" t="s">
        <v>11</v>
      </c>
      <c r="H412" t="s">
        <v>75</v>
      </c>
      <c r="I412" t="s">
        <v>23</v>
      </c>
      <c r="J412" t="s">
        <v>76</v>
      </c>
      <c r="K412" s="5">
        <v>6.95</v>
      </c>
      <c r="L412" s="5">
        <v>6.95</v>
      </c>
      <c r="M412" s="5">
        <f t="shared" si="12"/>
        <v>4.6333333333333329</v>
      </c>
      <c r="N412" s="7">
        <v>2023</v>
      </c>
      <c r="O412" s="1">
        <v>2023</v>
      </c>
      <c r="P412" t="s">
        <v>13</v>
      </c>
      <c r="Q412" t="s">
        <v>77</v>
      </c>
      <c r="S412" t="str">
        <f xml:space="preserve"> IF(Tableau1[[#This Row],[Total Tomes]]=Tableau1[[#This Row],[Tomes Parus]],"Complet","Incomplet")</f>
        <v>Complet</v>
      </c>
    </row>
    <row r="413" spans="1:19" x14ac:dyDescent="0.25">
      <c r="A413" t="s">
        <v>78</v>
      </c>
      <c r="B413" t="s">
        <v>79</v>
      </c>
      <c r="C413">
        <v>1</v>
      </c>
      <c r="D413">
        <f t="shared" si="13"/>
        <v>1</v>
      </c>
      <c r="E413">
        <v>1</v>
      </c>
      <c r="F413" t="s">
        <v>43</v>
      </c>
      <c r="G413" t="s">
        <v>82</v>
      </c>
      <c r="H413" t="s">
        <v>86</v>
      </c>
      <c r="I413" t="s">
        <v>96</v>
      </c>
      <c r="J413" t="s">
        <v>69</v>
      </c>
      <c r="K413" s="5">
        <v>12.5</v>
      </c>
      <c r="L413" s="5">
        <v>12.5</v>
      </c>
      <c r="M413" s="5">
        <f t="shared" si="12"/>
        <v>8.3333333333333321</v>
      </c>
      <c r="N413" s="7">
        <v>2023</v>
      </c>
      <c r="O413" s="1">
        <v>2023</v>
      </c>
      <c r="P413" t="s">
        <v>80</v>
      </c>
      <c r="Q413" t="s">
        <v>81</v>
      </c>
      <c r="S413" t="str">
        <f xml:space="preserve"> IF(Tableau1[[#This Row],[Total Tomes]]=Tableau1[[#This Row],[Tomes Parus]],"Complet","Incomplet")</f>
        <v>Complet</v>
      </c>
    </row>
    <row r="414" spans="1:19" x14ac:dyDescent="0.25">
      <c r="A414" t="s">
        <v>83</v>
      </c>
      <c r="B414" t="s">
        <v>84</v>
      </c>
      <c r="C414">
        <v>1</v>
      </c>
      <c r="D414">
        <f t="shared" si="13"/>
        <v>12</v>
      </c>
      <c r="E414">
        <v>12</v>
      </c>
      <c r="F414" t="s">
        <v>43</v>
      </c>
      <c r="G414" t="s">
        <v>85</v>
      </c>
      <c r="H414" t="s">
        <v>53</v>
      </c>
      <c r="I414" t="s">
        <v>38</v>
      </c>
      <c r="J414" t="s">
        <v>69</v>
      </c>
      <c r="K414" s="5">
        <v>4.5</v>
      </c>
      <c r="L414" s="5">
        <v>7.7</v>
      </c>
      <c r="M414" s="5">
        <f t="shared" si="12"/>
        <v>5.1333333333333329</v>
      </c>
      <c r="N414" s="7">
        <v>2016</v>
      </c>
      <c r="O414" s="1">
        <v>2016</v>
      </c>
      <c r="P414" t="s">
        <v>13</v>
      </c>
      <c r="Q414" t="s">
        <v>87</v>
      </c>
      <c r="S414" t="str">
        <f xml:space="preserve"> IF(Tableau1[[#This Row],[Total Tomes]]=Tableau1[[#This Row],[Tomes Parus]],"Complet","Incomplet")</f>
        <v>Complet</v>
      </c>
    </row>
    <row r="415" spans="1:19" x14ac:dyDescent="0.25">
      <c r="A415" t="s">
        <v>83</v>
      </c>
      <c r="B415" t="s">
        <v>84</v>
      </c>
      <c r="C415">
        <v>2</v>
      </c>
      <c r="D415">
        <f t="shared" si="13"/>
        <v>12</v>
      </c>
      <c r="E415">
        <v>12</v>
      </c>
      <c r="F415" t="s">
        <v>43</v>
      </c>
      <c r="G415" t="s">
        <v>85</v>
      </c>
      <c r="H415" t="s">
        <v>53</v>
      </c>
      <c r="I415" t="s">
        <v>38</v>
      </c>
      <c r="J415" t="s">
        <v>69</v>
      </c>
      <c r="K415" s="5">
        <v>4.5</v>
      </c>
      <c r="L415" s="5">
        <v>7.7</v>
      </c>
      <c r="M415" s="5">
        <f t="shared" si="12"/>
        <v>5.1333333333333329</v>
      </c>
      <c r="N415" s="7">
        <v>2017</v>
      </c>
      <c r="O415" s="1">
        <v>2021</v>
      </c>
      <c r="P415" t="s">
        <v>13</v>
      </c>
      <c r="Q415" t="s">
        <v>87</v>
      </c>
      <c r="S415" t="str">
        <f xml:space="preserve"> IF(Tableau1[[#This Row],[Total Tomes]]=Tableau1[[#This Row],[Tomes Parus]],"Complet","Incomplet")</f>
        <v>Complet</v>
      </c>
    </row>
    <row r="416" spans="1:19" x14ac:dyDescent="0.25">
      <c r="A416" t="s">
        <v>83</v>
      </c>
      <c r="B416" t="s">
        <v>84</v>
      </c>
      <c r="C416">
        <v>3</v>
      </c>
      <c r="D416">
        <f t="shared" si="13"/>
        <v>12</v>
      </c>
      <c r="E416">
        <v>12</v>
      </c>
      <c r="F416" t="s">
        <v>43</v>
      </c>
      <c r="G416" t="s">
        <v>85</v>
      </c>
      <c r="H416" t="s">
        <v>53</v>
      </c>
      <c r="I416" t="s">
        <v>38</v>
      </c>
      <c r="J416" t="s">
        <v>69</v>
      </c>
      <c r="K416" s="5">
        <v>4.5</v>
      </c>
      <c r="L416" s="5">
        <v>7.7</v>
      </c>
      <c r="M416" s="5">
        <f t="shared" si="12"/>
        <v>5.1333333333333329</v>
      </c>
      <c r="N416" s="7">
        <v>2017</v>
      </c>
      <c r="O416" s="1">
        <v>2021</v>
      </c>
      <c r="P416" t="s">
        <v>13</v>
      </c>
      <c r="Q416" t="s">
        <v>87</v>
      </c>
      <c r="S416" t="str">
        <f xml:space="preserve"> IF(Tableau1[[#This Row],[Total Tomes]]=Tableau1[[#This Row],[Tomes Parus]],"Complet","Incomplet")</f>
        <v>Complet</v>
      </c>
    </row>
    <row r="417" spans="1:19" x14ac:dyDescent="0.25">
      <c r="A417" t="s">
        <v>83</v>
      </c>
      <c r="B417" t="s">
        <v>84</v>
      </c>
      <c r="C417">
        <v>4</v>
      </c>
      <c r="D417">
        <f t="shared" si="13"/>
        <v>12</v>
      </c>
      <c r="E417">
        <v>12</v>
      </c>
      <c r="F417" t="s">
        <v>43</v>
      </c>
      <c r="G417" t="s">
        <v>85</v>
      </c>
      <c r="H417" t="s">
        <v>53</v>
      </c>
      <c r="I417" t="s">
        <v>38</v>
      </c>
      <c r="J417" t="s">
        <v>69</v>
      </c>
      <c r="K417" s="5">
        <v>4.5</v>
      </c>
      <c r="L417" s="5">
        <v>7.7</v>
      </c>
      <c r="M417" s="5">
        <f t="shared" si="12"/>
        <v>5.1333333333333329</v>
      </c>
      <c r="N417" s="7">
        <v>2017</v>
      </c>
      <c r="O417" s="1">
        <v>2021</v>
      </c>
      <c r="P417" t="s">
        <v>13</v>
      </c>
      <c r="Q417" t="s">
        <v>87</v>
      </c>
      <c r="S417" t="str">
        <f xml:space="preserve"> IF(Tableau1[[#This Row],[Total Tomes]]=Tableau1[[#This Row],[Tomes Parus]],"Complet","Incomplet")</f>
        <v>Complet</v>
      </c>
    </row>
    <row r="418" spans="1:19" x14ac:dyDescent="0.25">
      <c r="A418" t="s">
        <v>83</v>
      </c>
      <c r="B418" t="s">
        <v>84</v>
      </c>
      <c r="C418">
        <v>5</v>
      </c>
      <c r="D418">
        <f t="shared" si="13"/>
        <v>12</v>
      </c>
      <c r="E418">
        <v>12</v>
      </c>
      <c r="F418" t="s">
        <v>43</v>
      </c>
      <c r="G418" t="s">
        <v>85</v>
      </c>
      <c r="H418" t="s">
        <v>53</v>
      </c>
      <c r="I418" t="s">
        <v>38</v>
      </c>
      <c r="J418" t="s">
        <v>69</v>
      </c>
      <c r="K418" s="5">
        <v>7.45</v>
      </c>
      <c r="L418" s="5">
        <v>7.7</v>
      </c>
      <c r="M418" s="5">
        <f t="shared" si="12"/>
        <v>5.1333333333333329</v>
      </c>
      <c r="N418" s="7">
        <v>2017</v>
      </c>
      <c r="O418" s="1">
        <v>2021</v>
      </c>
      <c r="P418" t="s">
        <v>13</v>
      </c>
      <c r="Q418" t="s">
        <v>87</v>
      </c>
      <c r="S418" t="str">
        <f xml:space="preserve"> IF(Tableau1[[#This Row],[Total Tomes]]=Tableau1[[#This Row],[Tomes Parus]],"Complet","Incomplet")</f>
        <v>Complet</v>
      </c>
    </row>
    <row r="419" spans="1:19" x14ac:dyDescent="0.25">
      <c r="A419" t="s">
        <v>83</v>
      </c>
      <c r="B419" t="s">
        <v>84</v>
      </c>
      <c r="C419">
        <v>6</v>
      </c>
      <c r="D419">
        <f t="shared" si="13"/>
        <v>12</v>
      </c>
      <c r="E419">
        <v>12</v>
      </c>
      <c r="F419" t="s">
        <v>43</v>
      </c>
      <c r="G419" t="s">
        <v>85</v>
      </c>
      <c r="H419" t="s">
        <v>53</v>
      </c>
      <c r="I419" t="s">
        <v>38</v>
      </c>
      <c r="J419" t="s">
        <v>69</v>
      </c>
      <c r="K419" s="5">
        <v>7.45</v>
      </c>
      <c r="L419" s="5">
        <v>7.7</v>
      </c>
      <c r="M419" s="5">
        <f t="shared" si="12"/>
        <v>5.1333333333333329</v>
      </c>
      <c r="N419" s="7">
        <v>2018</v>
      </c>
      <c r="O419" s="1">
        <v>2021</v>
      </c>
      <c r="P419" t="s">
        <v>13</v>
      </c>
      <c r="Q419" t="s">
        <v>87</v>
      </c>
      <c r="S419" t="str">
        <f xml:space="preserve"> IF(Tableau1[[#This Row],[Total Tomes]]=Tableau1[[#This Row],[Tomes Parus]],"Complet","Incomplet")</f>
        <v>Complet</v>
      </c>
    </row>
    <row r="420" spans="1:19" x14ac:dyDescent="0.25">
      <c r="A420" t="s">
        <v>83</v>
      </c>
      <c r="B420" t="s">
        <v>84</v>
      </c>
      <c r="C420">
        <v>7</v>
      </c>
      <c r="D420">
        <f t="shared" si="13"/>
        <v>12</v>
      </c>
      <c r="E420">
        <v>12</v>
      </c>
      <c r="F420" t="s">
        <v>43</v>
      </c>
      <c r="G420" t="s">
        <v>85</v>
      </c>
      <c r="H420" t="s">
        <v>53</v>
      </c>
      <c r="I420" t="s">
        <v>38</v>
      </c>
      <c r="J420" t="s">
        <v>69</v>
      </c>
      <c r="K420" s="5">
        <v>7.45</v>
      </c>
      <c r="L420" s="5">
        <v>7.7</v>
      </c>
      <c r="M420" s="5">
        <f t="shared" si="12"/>
        <v>5.1333333333333329</v>
      </c>
      <c r="N420" s="7">
        <v>2019</v>
      </c>
      <c r="O420" s="1">
        <v>2021</v>
      </c>
      <c r="P420" t="s">
        <v>13</v>
      </c>
      <c r="Q420" t="s">
        <v>87</v>
      </c>
      <c r="S420" t="str">
        <f xml:space="preserve"> IF(Tableau1[[#This Row],[Total Tomes]]=Tableau1[[#This Row],[Tomes Parus]],"Complet","Incomplet")</f>
        <v>Complet</v>
      </c>
    </row>
    <row r="421" spans="1:19" x14ac:dyDescent="0.25">
      <c r="A421" t="s">
        <v>83</v>
      </c>
      <c r="B421" t="s">
        <v>84</v>
      </c>
      <c r="C421">
        <v>8</v>
      </c>
      <c r="D421">
        <f t="shared" si="13"/>
        <v>12</v>
      </c>
      <c r="E421">
        <v>12</v>
      </c>
      <c r="F421" t="s">
        <v>43</v>
      </c>
      <c r="G421" t="s">
        <v>85</v>
      </c>
      <c r="H421" t="s">
        <v>53</v>
      </c>
      <c r="I421" t="s">
        <v>38</v>
      </c>
      <c r="J421" t="s">
        <v>69</v>
      </c>
      <c r="K421" s="5">
        <v>7.45</v>
      </c>
      <c r="L421" s="5">
        <v>7.7</v>
      </c>
      <c r="M421" s="5">
        <f t="shared" si="12"/>
        <v>5.1333333333333329</v>
      </c>
      <c r="N421" s="7">
        <v>2020</v>
      </c>
      <c r="O421" s="1">
        <v>2021</v>
      </c>
      <c r="P421" t="s">
        <v>13</v>
      </c>
      <c r="Q421" t="s">
        <v>87</v>
      </c>
      <c r="S421" t="str">
        <f xml:space="preserve"> IF(Tableau1[[#This Row],[Total Tomes]]=Tableau1[[#This Row],[Tomes Parus]],"Complet","Incomplet")</f>
        <v>Complet</v>
      </c>
    </row>
    <row r="422" spans="1:19" x14ac:dyDescent="0.25">
      <c r="A422" t="s">
        <v>83</v>
      </c>
      <c r="B422" t="s">
        <v>84</v>
      </c>
      <c r="C422">
        <v>9</v>
      </c>
      <c r="D422">
        <f t="shared" si="13"/>
        <v>12</v>
      </c>
      <c r="E422">
        <v>12</v>
      </c>
      <c r="F422" t="s">
        <v>43</v>
      </c>
      <c r="G422" t="s">
        <v>85</v>
      </c>
      <c r="H422" t="s">
        <v>53</v>
      </c>
      <c r="I422" t="s">
        <v>38</v>
      </c>
      <c r="J422" t="s">
        <v>69</v>
      </c>
      <c r="K422" s="5">
        <v>7.45</v>
      </c>
      <c r="L422" s="5">
        <v>7.7</v>
      </c>
      <c r="M422" s="5">
        <f t="shared" si="12"/>
        <v>5.1333333333333329</v>
      </c>
      <c r="N422" s="7">
        <v>2020</v>
      </c>
      <c r="O422" s="1">
        <v>2021</v>
      </c>
      <c r="P422" t="s">
        <v>13</v>
      </c>
      <c r="Q422" t="s">
        <v>87</v>
      </c>
      <c r="S422" t="str">
        <f xml:space="preserve"> IF(Tableau1[[#This Row],[Total Tomes]]=Tableau1[[#This Row],[Tomes Parus]],"Complet","Incomplet")</f>
        <v>Complet</v>
      </c>
    </row>
    <row r="423" spans="1:19" x14ac:dyDescent="0.25">
      <c r="A423" t="s">
        <v>83</v>
      </c>
      <c r="B423" t="s">
        <v>84</v>
      </c>
      <c r="C423">
        <v>10</v>
      </c>
      <c r="D423">
        <f t="shared" si="13"/>
        <v>12</v>
      </c>
      <c r="E423">
        <v>12</v>
      </c>
      <c r="F423" t="s">
        <v>43</v>
      </c>
      <c r="G423" t="s">
        <v>85</v>
      </c>
      <c r="H423" t="s">
        <v>53</v>
      </c>
      <c r="I423" t="s">
        <v>38</v>
      </c>
      <c r="J423" t="s">
        <v>69</v>
      </c>
      <c r="K423" s="5">
        <v>7.45</v>
      </c>
      <c r="L423" s="5">
        <v>7.7</v>
      </c>
      <c r="M423" s="5">
        <f t="shared" si="12"/>
        <v>5.1333333333333329</v>
      </c>
      <c r="N423" s="7">
        <v>2021</v>
      </c>
      <c r="O423" s="1">
        <v>2021</v>
      </c>
      <c r="P423" t="s">
        <v>13</v>
      </c>
      <c r="Q423" t="s">
        <v>87</v>
      </c>
      <c r="S423" t="str">
        <f xml:space="preserve"> IF(Tableau1[[#This Row],[Total Tomes]]=Tableau1[[#This Row],[Tomes Parus]],"Complet","Incomplet")</f>
        <v>Complet</v>
      </c>
    </row>
    <row r="424" spans="1:19" x14ac:dyDescent="0.25">
      <c r="A424" t="s">
        <v>83</v>
      </c>
      <c r="B424" t="s">
        <v>84</v>
      </c>
      <c r="C424">
        <v>11</v>
      </c>
      <c r="D424">
        <f t="shared" si="13"/>
        <v>12</v>
      </c>
      <c r="E424">
        <v>12</v>
      </c>
      <c r="F424" t="s">
        <v>43</v>
      </c>
      <c r="G424" t="s">
        <v>85</v>
      </c>
      <c r="H424" t="s">
        <v>53</v>
      </c>
      <c r="I424" t="s">
        <v>38</v>
      </c>
      <c r="J424" t="s">
        <v>69</v>
      </c>
      <c r="K424" s="5">
        <v>7.45</v>
      </c>
      <c r="L424" s="5">
        <v>7.7</v>
      </c>
      <c r="M424" s="5">
        <f t="shared" si="12"/>
        <v>5.1333333333333329</v>
      </c>
      <c r="N424" s="7">
        <v>2022</v>
      </c>
      <c r="O424" s="1">
        <v>2022</v>
      </c>
      <c r="P424" t="s">
        <v>13</v>
      </c>
      <c r="Q424" t="s">
        <v>87</v>
      </c>
      <c r="S424" t="str">
        <f xml:space="preserve"> IF(Tableau1[[#This Row],[Total Tomes]]=Tableau1[[#This Row],[Tomes Parus]],"Complet","Incomplet")</f>
        <v>Complet</v>
      </c>
    </row>
    <row r="425" spans="1:19" x14ac:dyDescent="0.25">
      <c r="A425" t="s">
        <v>83</v>
      </c>
      <c r="B425" t="s">
        <v>84</v>
      </c>
      <c r="C425">
        <v>12</v>
      </c>
      <c r="D425">
        <f t="shared" si="13"/>
        <v>12</v>
      </c>
      <c r="E425">
        <v>12</v>
      </c>
      <c r="F425" t="s">
        <v>43</v>
      </c>
      <c r="G425" t="s">
        <v>85</v>
      </c>
      <c r="H425" t="s">
        <v>53</v>
      </c>
      <c r="I425" t="s">
        <v>38</v>
      </c>
      <c r="J425" t="s">
        <v>69</v>
      </c>
      <c r="K425" s="5">
        <v>7.7</v>
      </c>
      <c r="L425" s="5">
        <v>7.7</v>
      </c>
      <c r="M425" s="5">
        <f t="shared" si="12"/>
        <v>5.1333333333333329</v>
      </c>
      <c r="N425" s="7">
        <v>2023</v>
      </c>
      <c r="O425" s="1">
        <v>2023</v>
      </c>
      <c r="P425" t="s">
        <v>13</v>
      </c>
      <c r="Q425" t="s">
        <v>87</v>
      </c>
      <c r="S425" t="str">
        <f xml:space="preserve"> IF(Tableau1[[#This Row],[Total Tomes]]=Tableau1[[#This Row],[Tomes Parus]],"Complet","Incomplet")</f>
        <v>Complet</v>
      </c>
    </row>
    <row r="426" spans="1:19" x14ac:dyDescent="0.25">
      <c r="A426" t="s">
        <v>88</v>
      </c>
      <c r="B426" t="s">
        <v>27</v>
      </c>
      <c r="C426">
        <v>1</v>
      </c>
      <c r="D426">
        <f t="shared" si="13"/>
        <v>11</v>
      </c>
      <c r="E426">
        <v>16</v>
      </c>
      <c r="F426" t="s">
        <v>9</v>
      </c>
      <c r="G426" t="s">
        <v>11</v>
      </c>
      <c r="H426" t="s">
        <v>89</v>
      </c>
      <c r="I426" t="s">
        <v>45</v>
      </c>
      <c r="J426" t="s">
        <v>233</v>
      </c>
      <c r="K426" s="5">
        <v>7.2</v>
      </c>
      <c r="L426" s="5">
        <v>7.2</v>
      </c>
      <c r="M426" s="5">
        <f t="shared" si="12"/>
        <v>4.8</v>
      </c>
      <c r="N426" s="7">
        <v>2021</v>
      </c>
      <c r="O426" s="1">
        <v>2021</v>
      </c>
      <c r="P426" t="s">
        <v>13</v>
      </c>
      <c r="Q426" t="s">
        <v>90</v>
      </c>
      <c r="R426" t="s">
        <v>91</v>
      </c>
      <c r="S426" t="str">
        <f xml:space="preserve"> IF(Tableau1[[#This Row],[Total Tomes]]=Tableau1[[#This Row],[Tomes Parus]],"Complet","Incomplet")</f>
        <v>Incomplet</v>
      </c>
    </row>
    <row r="427" spans="1:19" x14ac:dyDescent="0.25">
      <c r="A427" t="s">
        <v>88</v>
      </c>
      <c r="B427" t="s">
        <v>27</v>
      </c>
      <c r="C427">
        <v>2</v>
      </c>
      <c r="D427">
        <f t="shared" si="13"/>
        <v>11</v>
      </c>
      <c r="E427">
        <v>16</v>
      </c>
      <c r="F427" t="s">
        <v>9</v>
      </c>
      <c r="G427" t="s">
        <v>11</v>
      </c>
      <c r="H427" t="s">
        <v>89</v>
      </c>
      <c r="I427" t="s">
        <v>45</v>
      </c>
      <c r="J427" t="s">
        <v>233</v>
      </c>
      <c r="K427" s="5">
        <v>7.2</v>
      </c>
      <c r="L427" s="5">
        <v>7.2</v>
      </c>
      <c r="M427" s="5">
        <f t="shared" si="12"/>
        <v>4.8</v>
      </c>
      <c r="N427" s="7">
        <v>2021</v>
      </c>
      <c r="O427" s="1">
        <v>2021</v>
      </c>
      <c r="P427" t="s">
        <v>13</v>
      </c>
      <c r="Q427" t="s">
        <v>90</v>
      </c>
      <c r="R427" t="s">
        <v>91</v>
      </c>
      <c r="S427" t="str">
        <f xml:space="preserve"> IF(Tableau1[[#This Row],[Total Tomes]]=Tableau1[[#This Row],[Tomes Parus]],"Complet","Incomplet")</f>
        <v>Incomplet</v>
      </c>
    </row>
    <row r="428" spans="1:19" x14ac:dyDescent="0.25">
      <c r="A428" t="s">
        <v>88</v>
      </c>
      <c r="B428" t="s">
        <v>27</v>
      </c>
      <c r="C428">
        <v>3</v>
      </c>
      <c r="D428">
        <f t="shared" si="13"/>
        <v>11</v>
      </c>
      <c r="E428">
        <v>16</v>
      </c>
      <c r="F428" t="s">
        <v>9</v>
      </c>
      <c r="G428" t="s">
        <v>11</v>
      </c>
      <c r="H428" t="s">
        <v>89</v>
      </c>
      <c r="I428" t="s">
        <v>45</v>
      </c>
      <c r="J428" t="s">
        <v>233</v>
      </c>
      <c r="K428" s="5">
        <v>7.2</v>
      </c>
      <c r="L428" s="5">
        <v>7.2</v>
      </c>
      <c r="M428" s="5">
        <f t="shared" si="12"/>
        <v>4.8</v>
      </c>
      <c r="N428" s="7">
        <v>2021</v>
      </c>
      <c r="O428" s="1">
        <v>2021</v>
      </c>
      <c r="P428" t="s">
        <v>13</v>
      </c>
      <c r="Q428" t="s">
        <v>90</v>
      </c>
      <c r="R428" t="s">
        <v>91</v>
      </c>
      <c r="S428" t="str">
        <f xml:space="preserve"> IF(Tableau1[[#This Row],[Total Tomes]]=Tableau1[[#This Row],[Tomes Parus]],"Complet","Incomplet")</f>
        <v>Incomplet</v>
      </c>
    </row>
    <row r="429" spans="1:19" x14ac:dyDescent="0.25">
      <c r="A429" t="s">
        <v>88</v>
      </c>
      <c r="B429" t="s">
        <v>27</v>
      </c>
      <c r="C429">
        <v>4</v>
      </c>
      <c r="D429">
        <f t="shared" si="13"/>
        <v>11</v>
      </c>
      <c r="E429">
        <v>16</v>
      </c>
      <c r="F429" t="s">
        <v>9</v>
      </c>
      <c r="G429" t="s">
        <v>11</v>
      </c>
      <c r="H429" t="s">
        <v>89</v>
      </c>
      <c r="I429" t="s">
        <v>45</v>
      </c>
      <c r="J429" t="s">
        <v>233</v>
      </c>
      <c r="K429" s="5">
        <v>7.2</v>
      </c>
      <c r="L429" s="5">
        <v>7.2</v>
      </c>
      <c r="M429" s="5">
        <f t="shared" si="12"/>
        <v>4.8</v>
      </c>
      <c r="N429" s="7">
        <v>2021</v>
      </c>
      <c r="O429" s="1">
        <v>2021</v>
      </c>
      <c r="P429" t="s">
        <v>13</v>
      </c>
      <c r="Q429" t="s">
        <v>90</v>
      </c>
      <c r="R429" t="s">
        <v>91</v>
      </c>
      <c r="S429" t="str">
        <f xml:space="preserve"> IF(Tableau1[[#This Row],[Total Tomes]]=Tableau1[[#This Row],[Tomes Parus]],"Complet","Incomplet")</f>
        <v>Incomplet</v>
      </c>
    </row>
    <row r="430" spans="1:19" x14ac:dyDescent="0.25">
      <c r="A430" t="s">
        <v>88</v>
      </c>
      <c r="B430" t="s">
        <v>27</v>
      </c>
      <c r="C430">
        <v>5</v>
      </c>
      <c r="D430">
        <f t="shared" si="13"/>
        <v>11</v>
      </c>
      <c r="E430">
        <v>16</v>
      </c>
      <c r="F430" t="s">
        <v>9</v>
      </c>
      <c r="G430" t="s">
        <v>11</v>
      </c>
      <c r="H430" t="s">
        <v>89</v>
      </c>
      <c r="I430" t="s">
        <v>45</v>
      </c>
      <c r="J430" t="s">
        <v>233</v>
      </c>
      <c r="K430" s="5">
        <v>7.2</v>
      </c>
      <c r="L430" s="5">
        <v>7.2</v>
      </c>
      <c r="M430" s="5">
        <f t="shared" si="12"/>
        <v>4.8</v>
      </c>
      <c r="N430" s="7">
        <v>2021</v>
      </c>
      <c r="O430" s="1">
        <v>2021</v>
      </c>
      <c r="P430" t="s">
        <v>13</v>
      </c>
      <c r="Q430" t="s">
        <v>90</v>
      </c>
      <c r="R430" t="s">
        <v>91</v>
      </c>
      <c r="S430" t="str">
        <f xml:space="preserve"> IF(Tableau1[[#This Row],[Total Tomes]]=Tableau1[[#This Row],[Tomes Parus]],"Complet","Incomplet")</f>
        <v>Incomplet</v>
      </c>
    </row>
    <row r="431" spans="1:19" x14ac:dyDescent="0.25">
      <c r="A431" t="s">
        <v>88</v>
      </c>
      <c r="B431" t="s">
        <v>27</v>
      </c>
      <c r="C431">
        <v>6</v>
      </c>
      <c r="D431">
        <f t="shared" si="13"/>
        <v>11</v>
      </c>
      <c r="E431">
        <v>16</v>
      </c>
      <c r="F431" t="s">
        <v>9</v>
      </c>
      <c r="G431" t="s">
        <v>11</v>
      </c>
      <c r="H431" t="s">
        <v>89</v>
      </c>
      <c r="I431" t="s">
        <v>45</v>
      </c>
      <c r="J431" t="s">
        <v>233</v>
      </c>
      <c r="K431" s="5">
        <v>7.2</v>
      </c>
      <c r="L431" s="5">
        <v>7.2</v>
      </c>
      <c r="M431" s="5">
        <f t="shared" si="12"/>
        <v>4.8</v>
      </c>
      <c r="N431" s="7">
        <v>2021</v>
      </c>
      <c r="O431" s="1">
        <v>2021</v>
      </c>
      <c r="P431" t="s">
        <v>13</v>
      </c>
      <c r="Q431" t="s">
        <v>90</v>
      </c>
      <c r="R431" t="s">
        <v>91</v>
      </c>
      <c r="S431" t="str">
        <f xml:space="preserve"> IF(Tableau1[[#This Row],[Total Tomes]]=Tableau1[[#This Row],[Tomes Parus]],"Complet","Incomplet")</f>
        <v>Incomplet</v>
      </c>
    </row>
    <row r="432" spans="1:19" x14ac:dyDescent="0.25">
      <c r="A432" t="s">
        <v>88</v>
      </c>
      <c r="B432" t="s">
        <v>27</v>
      </c>
      <c r="C432">
        <v>7</v>
      </c>
      <c r="D432">
        <f t="shared" si="13"/>
        <v>11</v>
      </c>
      <c r="E432">
        <v>16</v>
      </c>
      <c r="F432" t="s">
        <v>9</v>
      </c>
      <c r="G432" t="s">
        <v>11</v>
      </c>
      <c r="H432" t="s">
        <v>89</v>
      </c>
      <c r="I432" t="s">
        <v>45</v>
      </c>
      <c r="J432" t="s">
        <v>233</v>
      </c>
      <c r="K432" s="5">
        <v>7.2</v>
      </c>
      <c r="L432" s="5">
        <v>7.2</v>
      </c>
      <c r="M432" s="5">
        <f t="shared" si="12"/>
        <v>4.8</v>
      </c>
      <c r="N432" s="7">
        <v>2021</v>
      </c>
      <c r="O432" s="1">
        <v>2021</v>
      </c>
      <c r="P432" t="s">
        <v>13</v>
      </c>
      <c r="Q432" t="s">
        <v>90</v>
      </c>
      <c r="R432" t="s">
        <v>91</v>
      </c>
      <c r="S432" t="str">
        <f xml:space="preserve"> IF(Tableau1[[#This Row],[Total Tomes]]=Tableau1[[#This Row],[Tomes Parus]],"Complet","Incomplet")</f>
        <v>Incomplet</v>
      </c>
    </row>
    <row r="433" spans="1:19" x14ac:dyDescent="0.25">
      <c r="A433" t="s">
        <v>88</v>
      </c>
      <c r="B433" t="s">
        <v>27</v>
      </c>
      <c r="C433">
        <v>8</v>
      </c>
      <c r="D433">
        <f t="shared" si="13"/>
        <v>11</v>
      </c>
      <c r="E433">
        <v>16</v>
      </c>
      <c r="F433" t="s">
        <v>9</v>
      </c>
      <c r="G433" t="s">
        <v>11</v>
      </c>
      <c r="H433" t="s">
        <v>89</v>
      </c>
      <c r="I433" t="s">
        <v>45</v>
      </c>
      <c r="J433" t="s">
        <v>233</v>
      </c>
      <c r="K433" s="5">
        <v>7.2</v>
      </c>
      <c r="L433" s="5">
        <v>7.2</v>
      </c>
      <c r="M433" s="5">
        <f t="shared" si="12"/>
        <v>4.8</v>
      </c>
      <c r="N433" s="7">
        <v>2021</v>
      </c>
      <c r="O433" s="1">
        <v>2021</v>
      </c>
      <c r="P433" t="s">
        <v>13</v>
      </c>
      <c r="Q433" t="s">
        <v>90</v>
      </c>
      <c r="R433" t="s">
        <v>91</v>
      </c>
      <c r="S433" t="str">
        <f xml:space="preserve"> IF(Tableau1[[#This Row],[Total Tomes]]=Tableau1[[#This Row],[Tomes Parus]],"Complet","Incomplet")</f>
        <v>Incomplet</v>
      </c>
    </row>
    <row r="434" spans="1:19" x14ac:dyDescent="0.25">
      <c r="A434" t="s">
        <v>88</v>
      </c>
      <c r="B434" t="s">
        <v>27</v>
      </c>
      <c r="C434">
        <v>9</v>
      </c>
      <c r="D434">
        <f t="shared" si="13"/>
        <v>11</v>
      </c>
      <c r="E434">
        <v>16</v>
      </c>
      <c r="F434" t="s">
        <v>9</v>
      </c>
      <c r="G434" t="s">
        <v>11</v>
      </c>
      <c r="H434" t="s">
        <v>89</v>
      </c>
      <c r="I434" t="s">
        <v>45</v>
      </c>
      <c r="J434" t="s">
        <v>233</v>
      </c>
      <c r="K434" s="5">
        <v>7.2</v>
      </c>
      <c r="L434" s="5">
        <v>7.2</v>
      </c>
      <c r="M434" s="5">
        <f t="shared" si="12"/>
        <v>4.8</v>
      </c>
      <c r="N434" s="7">
        <v>2021</v>
      </c>
      <c r="O434" s="1">
        <v>2021</v>
      </c>
      <c r="P434" t="s">
        <v>13</v>
      </c>
      <c r="Q434" t="s">
        <v>90</v>
      </c>
      <c r="R434" t="s">
        <v>91</v>
      </c>
      <c r="S434" t="str">
        <f xml:space="preserve"> IF(Tableau1[[#This Row],[Total Tomes]]=Tableau1[[#This Row],[Tomes Parus]],"Complet","Incomplet")</f>
        <v>Incomplet</v>
      </c>
    </row>
    <row r="435" spans="1:19" x14ac:dyDescent="0.25">
      <c r="A435" t="s">
        <v>88</v>
      </c>
      <c r="B435" t="s">
        <v>27</v>
      </c>
      <c r="C435">
        <v>10</v>
      </c>
      <c r="D435">
        <f t="shared" si="13"/>
        <v>11</v>
      </c>
      <c r="E435">
        <v>16</v>
      </c>
      <c r="F435" t="s">
        <v>9</v>
      </c>
      <c r="G435" t="s">
        <v>11</v>
      </c>
      <c r="H435" t="s">
        <v>89</v>
      </c>
      <c r="I435" t="s">
        <v>45</v>
      </c>
      <c r="J435" t="s">
        <v>233</v>
      </c>
      <c r="K435" s="5">
        <v>7.2</v>
      </c>
      <c r="L435" s="5">
        <v>7.2</v>
      </c>
      <c r="M435" s="5">
        <f t="shared" si="12"/>
        <v>4.8</v>
      </c>
      <c r="N435" s="7">
        <v>2021</v>
      </c>
      <c r="O435" s="1">
        <v>2021</v>
      </c>
      <c r="P435" t="s">
        <v>13</v>
      </c>
      <c r="Q435" t="s">
        <v>90</v>
      </c>
      <c r="R435" t="s">
        <v>91</v>
      </c>
      <c r="S435" t="str">
        <f xml:space="preserve"> IF(Tableau1[[#This Row],[Total Tomes]]=Tableau1[[#This Row],[Tomes Parus]],"Complet","Incomplet")</f>
        <v>Incomplet</v>
      </c>
    </row>
    <row r="436" spans="1:19" x14ac:dyDescent="0.25">
      <c r="A436" t="s">
        <v>88</v>
      </c>
      <c r="B436" t="s">
        <v>27</v>
      </c>
      <c r="C436">
        <v>11</v>
      </c>
      <c r="D436">
        <f t="shared" si="13"/>
        <v>11</v>
      </c>
      <c r="E436">
        <v>16</v>
      </c>
      <c r="F436" t="s">
        <v>9</v>
      </c>
      <c r="G436" t="s">
        <v>11</v>
      </c>
      <c r="H436" t="s">
        <v>89</v>
      </c>
      <c r="I436" t="s">
        <v>45</v>
      </c>
      <c r="J436" t="s">
        <v>233</v>
      </c>
      <c r="K436" s="5">
        <v>7.2</v>
      </c>
      <c r="L436" s="5">
        <v>7.2</v>
      </c>
      <c r="M436" s="5">
        <f t="shared" si="12"/>
        <v>4.8</v>
      </c>
      <c r="N436" s="7">
        <v>2021</v>
      </c>
      <c r="O436" s="1">
        <v>2021</v>
      </c>
      <c r="P436" t="s">
        <v>13</v>
      </c>
      <c r="Q436" t="s">
        <v>90</v>
      </c>
      <c r="R436" t="s">
        <v>91</v>
      </c>
      <c r="S436" t="str">
        <f xml:space="preserve"> IF(Tableau1[[#This Row],[Total Tomes]]=Tableau1[[#This Row],[Tomes Parus]],"Complet","Incomplet")</f>
        <v>Incomplet</v>
      </c>
    </row>
    <row r="437" spans="1:19" x14ac:dyDescent="0.25">
      <c r="A437" t="s">
        <v>92</v>
      </c>
      <c r="B437" t="s">
        <v>27</v>
      </c>
      <c r="C437">
        <v>1</v>
      </c>
      <c r="D437">
        <f t="shared" si="13"/>
        <v>17</v>
      </c>
      <c r="E437">
        <v>19</v>
      </c>
      <c r="F437" t="s">
        <v>9</v>
      </c>
      <c r="G437" t="s">
        <v>10</v>
      </c>
      <c r="H437" t="s">
        <v>18</v>
      </c>
      <c r="I437" t="s">
        <v>12</v>
      </c>
      <c r="J437" t="s">
        <v>96</v>
      </c>
      <c r="K437" s="5">
        <v>5</v>
      </c>
      <c r="L437" s="5">
        <v>7.2</v>
      </c>
      <c r="M437" s="5">
        <f t="shared" si="12"/>
        <v>4.8</v>
      </c>
      <c r="N437" s="7">
        <v>2017</v>
      </c>
      <c r="O437" s="1">
        <v>2021</v>
      </c>
      <c r="P437" t="s">
        <v>13</v>
      </c>
      <c r="Q437" t="s">
        <v>94</v>
      </c>
      <c r="S437" t="str">
        <f xml:space="preserve"> IF(Tableau1[[#This Row],[Total Tomes]]=Tableau1[[#This Row],[Tomes Parus]],"Complet","Incomplet")</f>
        <v>Incomplet</v>
      </c>
    </row>
    <row r="438" spans="1:19" x14ac:dyDescent="0.25">
      <c r="A438" t="s">
        <v>92</v>
      </c>
      <c r="B438" t="s">
        <v>27</v>
      </c>
      <c r="C438">
        <v>2</v>
      </c>
      <c r="D438">
        <f t="shared" si="13"/>
        <v>17</v>
      </c>
      <c r="E438">
        <v>19</v>
      </c>
      <c r="F438" t="s">
        <v>9</v>
      </c>
      <c r="G438" t="s">
        <v>10</v>
      </c>
      <c r="H438" t="s">
        <v>18</v>
      </c>
      <c r="I438" t="s">
        <v>12</v>
      </c>
      <c r="J438" t="s">
        <v>96</v>
      </c>
      <c r="K438" s="5">
        <v>5</v>
      </c>
      <c r="L438" s="5">
        <v>7.2</v>
      </c>
      <c r="M438" s="5">
        <f t="shared" si="12"/>
        <v>4.8</v>
      </c>
      <c r="N438" s="7">
        <v>2017</v>
      </c>
      <c r="O438" s="1">
        <v>2021</v>
      </c>
      <c r="P438" t="s">
        <v>13</v>
      </c>
      <c r="Q438" t="s">
        <v>94</v>
      </c>
      <c r="S438" t="str">
        <f xml:space="preserve"> IF(Tableau1[[#This Row],[Total Tomes]]=Tableau1[[#This Row],[Tomes Parus]],"Complet","Incomplet")</f>
        <v>Incomplet</v>
      </c>
    </row>
    <row r="439" spans="1:19" x14ac:dyDescent="0.25">
      <c r="A439" t="s">
        <v>92</v>
      </c>
      <c r="B439" t="s">
        <v>27</v>
      </c>
      <c r="C439">
        <v>3</v>
      </c>
      <c r="D439">
        <f t="shared" si="13"/>
        <v>17</v>
      </c>
      <c r="E439">
        <v>19</v>
      </c>
      <c r="F439" t="s">
        <v>9</v>
      </c>
      <c r="G439" t="s">
        <v>10</v>
      </c>
      <c r="H439" t="s">
        <v>18</v>
      </c>
      <c r="I439" t="s">
        <v>12</v>
      </c>
      <c r="J439" t="s">
        <v>96</v>
      </c>
      <c r="K439" s="5">
        <v>5</v>
      </c>
      <c r="L439" s="5">
        <v>7.2</v>
      </c>
      <c r="M439" s="5">
        <f t="shared" si="12"/>
        <v>4.8</v>
      </c>
      <c r="N439" s="7">
        <v>2017</v>
      </c>
      <c r="O439" s="1">
        <v>2021</v>
      </c>
      <c r="P439" t="s">
        <v>13</v>
      </c>
      <c r="Q439" t="s">
        <v>94</v>
      </c>
      <c r="S439" t="str">
        <f xml:space="preserve"> IF(Tableau1[[#This Row],[Total Tomes]]=Tableau1[[#This Row],[Tomes Parus]],"Complet","Incomplet")</f>
        <v>Incomplet</v>
      </c>
    </row>
    <row r="440" spans="1:19" x14ac:dyDescent="0.25">
      <c r="A440" t="s">
        <v>92</v>
      </c>
      <c r="B440" t="s">
        <v>27</v>
      </c>
      <c r="C440">
        <v>4</v>
      </c>
      <c r="D440">
        <f t="shared" si="13"/>
        <v>17</v>
      </c>
      <c r="E440">
        <v>19</v>
      </c>
      <c r="F440" t="s">
        <v>9</v>
      </c>
      <c r="G440" t="s">
        <v>10</v>
      </c>
      <c r="H440" t="s">
        <v>18</v>
      </c>
      <c r="I440" t="s">
        <v>12</v>
      </c>
      <c r="J440" t="s">
        <v>96</v>
      </c>
      <c r="K440" s="5">
        <v>5</v>
      </c>
      <c r="L440" s="5">
        <v>7.2</v>
      </c>
      <c r="M440" s="5">
        <f t="shared" ref="M440:M503" si="14">2/3*L440</f>
        <v>4.8</v>
      </c>
      <c r="N440" s="7">
        <v>2017</v>
      </c>
      <c r="O440" s="1">
        <v>2021</v>
      </c>
      <c r="P440" t="s">
        <v>13</v>
      </c>
      <c r="Q440" t="s">
        <v>94</v>
      </c>
      <c r="S440" t="str">
        <f xml:space="preserve"> IF(Tableau1[[#This Row],[Total Tomes]]=Tableau1[[#This Row],[Tomes Parus]],"Complet","Incomplet")</f>
        <v>Incomplet</v>
      </c>
    </row>
    <row r="441" spans="1:19" x14ac:dyDescent="0.25">
      <c r="A441" t="s">
        <v>92</v>
      </c>
      <c r="B441" t="s">
        <v>27</v>
      </c>
      <c r="C441">
        <v>5</v>
      </c>
      <c r="D441">
        <f t="shared" si="13"/>
        <v>17</v>
      </c>
      <c r="E441">
        <v>19</v>
      </c>
      <c r="F441" t="s">
        <v>9</v>
      </c>
      <c r="G441" t="s">
        <v>10</v>
      </c>
      <c r="H441" t="s">
        <v>18</v>
      </c>
      <c r="I441" t="s">
        <v>12</v>
      </c>
      <c r="J441" t="s">
        <v>96</v>
      </c>
      <c r="K441" s="5">
        <v>5</v>
      </c>
      <c r="L441" s="5">
        <v>7.2</v>
      </c>
      <c r="M441" s="5">
        <f t="shared" si="14"/>
        <v>4.8</v>
      </c>
      <c r="N441" s="7">
        <v>2018</v>
      </c>
      <c r="O441" s="1">
        <v>2021</v>
      </c>
      <c r="P441" t="s">
        <v>13</v>
      </c>
      <c r="Q441" t="s">
        <v>94</v>
      </c>
      <c r="S441" t="str">
        <f xml:space="preserve"> IF(Tableau1[[#This Row],[Total Tomes]]=Tableau1[[#This Row],[Tomes Parus]],"Complet","Incomplet")</f>
        <v>Incomplet</v>
      </c>
    </row>
    <row r="442" spans="1:19" x14ac:dyDescent="0.25">
      <c r="A442" t="s">
        <v>92</v>
      </c>
      <c r="B442" t="s">
        <v>27</v>
      </c>
      <c r="C442">
        <v>6</v>
      </c>
      <c r="D442">
        <f t="shared" si="13"/>
        <v>17</v>
      </c>
      <c r="E442">
        <v>19</v>
      </c>
      <c r="F442" t="s">
        <v>9</v>
      </c>
      <c r="G442" t="s">
        <v>10</v>
      </c>
      <c r="H442" t="s">
        <v>18</v>
      </c>
      <c r="I442" t="s">
        <v>12</v>
      </c>
      <c r="J442" t="s">
        <v>96</v>
      </c>
      <c r="K442" s="5">
        <v>5</v>
      </c>
      <c r="L442" s="5">
        <v>7.2</v>
      </c>
      <c r="M442" s="5">
        <f t="shared" si="14"/>
        <v>4.8</v>
      </c>
      <c r="N442" s="7">
        <v>2018</v>
      </c>
      <c r="O442" s="1">
        <v>2021</v>
      </c>
      <c r="P442" t="s">
        <v>13</v>
      </c>
      <c r="Q442" t="s">
        <v>94</v>
      </c>
      <c r="S442" t="str">
        <f xml:space="preserve"> IF(Tableau1[[#This Row],[Total Tomes]]=Tableau1[[#This Row],[Tomes Parus]],"Complet","Incomplet")</f>
        <v>Incomplet</v>
      </c>
    </row>
    <row r="443" spans="1:19" x14ac:dyDescent="0.25">
      <c r="A443" t="s">
        <v>92</v>
      </c>
      <c r="B443" t="s">
        <v>27</v>
      </c>
      <c r="C443">
        <v>7</v>
      </c>
      <c r="D443">
        <f t="shared" si="13"/>
        <v>17</v>
      </c>
      <c r="E443">
        <v>19</v>
      </c>
      <c r="F443" t="s">
        <v>9</v>
      </c>
      <c r="G443" t="s">
        <v>10</v>
      </c>
      <c r="H443" t="s">
        <v>18</v>
      </c>
      <c r="I443" t="s">
        <v>12</v>
      </c>
      <c r="J443" t="s">
        <v>96</v>
      </c>
      <c r="K443" s="5">
        <v>5</v>
      </c>
      <c r="L443" s="5">
        <v>7.2</v>
      </c>
      <c r="M443" s="5">
        <f t="shared" si="14"/>
        <v>4.8</v>
      </c>
      <c r="N443" s="7">
        <v>2018</v>
      </c>
      <c r="O443" s="1">
        <v>2021</v>
      </c>
      <c r="P443" t="s">
        <v>13</v>
      </c>
      <c r="Q443" t="s">
        <v>94</v>
      </c>
      <c r="S443" t="str">
        <f xml:space="preserve"> IF(Tableau1[[#This Row],[Total Tomes]]=Tableau1[[#This Row],[Tomes Parus]],"Complet","Incomplet")</f>
        <v>Incomplet</v>
      </c>
    </row>
    <row r="444" spans="1:19" x14ac:dyDescent="0.25">
      <c r="A444" t="s">
        <v>92</v>
      </c>
      <c r="B444" t="s">
        <v>27</v>
      </c>
      <c r="C444">
        <v>8</v>
      </c>
      <c r="D444">
        <f t="shared" si="13"/>
        <v>17</v>
      </c>
      <c r="E444">
        <v>19</v>
      </c>
      <c r="F444" t="s">
        <v>9</v>
      </c>
      <c r="G444" t="s">
        <v>10</v>
      </c>
      <c r="H444" t="s">
        <v>18</v>
      </c>
      <c r="I444" t="s">
        <v>12</v>
      </c>
      <c r="J444" t="s">
        <v>96</v>
      </c>
      <c r="K444" s="5">
        <v>5</v>
      </c>
      <c r="L444" s="5">
        <v>7.2</v>
      </c>
      <c r="M444" s="5">
        <f t="shared" si="14"/>
        <v>4.8</v>
      </c>
      <c r="N444" s="7">
        <v>2018</v>
      </c>
      <c r="O444" s="1">
        <v>2021</v>
      </c>
      <c r="P444" t="s">
        <v>13</v>
      </c>
      <c r="Q444" t="s">
        <v>94</v>
      </c>
      <c r="S444" t="str">
        <f xml:space="preserve"> IF(Tableau1[[#This Row],[Total Tomes]]=Tableau1[[#This Row],[Tomes Parus]],"Complet","Incomplet")</f>
        <v>Incomplet</v>
      </c>
    </row>
    <row r="445" spans="1:19" x14ac:dyDescent="0.25">
      <c r="A445" t="s">
        <v>92</v>
      </c>
      <c r="B445" t="s">
        <v>27</v>
      </c>
      <c r="C445">
        <v>9</v>
      </c>
      <c r="D445">
        <f t="shared" si="13"/>
        <v>17</v>
      </c>
      <c r="E445">
        <v>19</v>
      </c>
      <c r="F445" t="s">
        <v>9</v>
      </c>
      <c r="G445" t="s">
        <v>10</v>
      </c>
      <c r="H445" t="s">
        <v>18</v>
      </c>
      <c r="I445" t="s">
        <v>12</v>
      </c>
      <c r="J445" t="s">
        <v>96</v>
      </c>
      <c r="K445" s="5">
        <v>5</v>
      </c>
      <c r="L445" s="5">
        <v>7.2</v>
      </c>
      <c r="M445" s="5">
        <f t="shared" si="14"/>
        <v>4.8</v>
      </c>
      <c r="N445" s="7">
        <v>2019</v>
      </c>
      <c r="O445" s="1">
        <v>2021</v>
      </c>
      <c r="P445" t="s">
        <v>13</v>
      </c>
      <c r="Q445" t="s">
        <v>94</v>
      </c>
      <c r="S445" t="str">
        <f xml:space="preserve"> IF(Tableau1[[#This Row],[Total Tomes]]=Tableau1[[#This Row],[Tomes Parus]],"Complet","Incomplet")</f>
        <v>Incomplet</v>
      </c>
    </row>
    <row r="446" spans="1:19" x14ac:dyDescent="0.25">
      <c r="A446" t="s">
        <v>92</v>
      </c>
      <c r="B446" t="s">
        <v>27</v>
      </c>
      <c r="C446">
        <v>10</v>
      </c>
      <c r="D446">
        <f t="shared" si="13"/>
        <v>17</v>
      </c>
      <c r="E446">
        <v>19</v>
      </c>
      <c r="F446" t="s">
        <v>9</v>
      </c>
      <c r="G446" t="s">
        <v>10</v>
      </c>
      <c r="H446" t="s">
        <v>18</v>
      </c>
      <c r="I446" t="s">
        <v>12</v>
      </c>
      <c r="J446" t="s">
        <v>96</v>
      </c>
      <c r="K446" s="5">
        <v>5</v>
      </c>
      <c r="L446" s="5">
        <v>7.2</v>
      </c>
      <c r="M446" s="5">
        <f t="shared" si="14"/>
        <v>4.8</v>
      </c>
      <c r="N446" s="7">
        <v>2019</v>
      </c>
      <c r="O446" s="1">
        <v>2021</v>
      </c>
      <c r="P446" t="s">
        <v>13</v>
      </c>
      <c r="Q446" t="s">
        <v>94</v>
      </c>
      <c r="S446" t="str">
        <f xml:space="preserve"> IF(Tableau1[[#This Row],[Total Tomes]]=Tableau1[[#This Row],[Tomes Parus]],"Complet","Incomplet")</f>
        <v>Incomplet</v>
      </c>
    </row>
    <row r="447" spans="1:19" x14ac:dyDescent="0.25">
      <c r="A447" t="s">
        <v>92</v>
      </c>
      <c r="B447" t="s">
        <v>27</v>
      </c>
      <c r="C447">
        <v>11</v>
      </c>
      <c r="D447">
        <f t="shared" si="13"/>
        <v>17</v>
      </c>
      <c r="E447">
        <v>19</v>
      </c>
      <c r="F447" t="s">
        <v>9</v>
      </c>
      <c r="G447" t="s">
        <v>10</v>
      </c>
      <c r="H447" t="s">
        <v>18</v>
      </c>
      <c r="I447" t="s">
        <v>12</v>
      </c>
      <c r="J447" t="s">
        <v>96</v>
      </c>
      <c r="K447" s="5">
        <v>5</v>
      </c>
      <c r="L447" s="5">
        <v>7.2</v>
      </c>
      <c r="M447" s="5">
        <f t="shared" si="14"/>
        <v>4.8</v>
      </c>
      <c r="N447" s="7">
        <v>2019</v>
      </c>
      <c r="O447" s="1">
        <v>2021</v>
      </c>
      <c r="P447" t="s">
        <v>13</v>
      </c>
      <c r="Q447" t="s">
        <v>94</v>
      </c>
      <c r="S447" t="str">
        <f xml:space="preserve"> IF(Tableau1[[#This Row],[Total Tomes]]=Tableau1[[#This Row],[Tomes Parus]],"Complet","Incomplet")</f>
        <v>Incomplet</v>
      </c>
    </row>
    <row r="448" spans="1:19" x14ac:dyDescent="0.25">
      <c r="A448" t="s">
        <v>92</v>
      </c>
      <c r="B448" t="s">
        <v>27</v>
      </c>
      <c r="C448">
        <v>12</v>
      </c>
      <c r="D448">
        <f t="shared" si="13"/>
        <v>17</v>
      </c>
      <c r="E448">
        <v>19</v>
      </c>
      <c r="F448" t="s">
        <v>9</v>
      </c>
      <c r="G448" t="s">
        <v>10</v>
      </c>
      <c r="H448" t="s">
        <v>18</v>
      </c>
      <c r="I448" t="s">
        <v>12</v>
      </c>
      <c r="J448" t="s">
        <v>96</v>
      </c>
      <c r="K448" s="5">
        <v>5</v>
      </c>
      <c r="L448" s="5">
        <v>7.2</v>
      </c>
      <c r="M448" s="5">
        <f t="shared" si="14"/>
        <v>4.8</v>
      </c>
      <c r="N448" s="7">
        <v>2020</v>
      </c>
      <c r="O448" s="1">
        <v>2021</v>
      </c>
      <c r="P448" t="s">
        <v>13</v>
      </c>
      <c r="Q448" t="s">
        <v>94</v>
      </c>
      <c r="S448" t="str">
        <f xml:space="preserve"> IF(Tableau1[[#This Row],[Total Tomes]]=Tableau1[[#This Row],[Tomes Parus]],"Complet","Incomplet")</f>
        <v>Incomplet</v>
      </c>
    </row>
    <row r="449" spans="1:19" x14ac:dyDescent="0.25">
      <c r="A449" t="s">
        <v>92</v>
      </c>
      <c r="B449" t="s">
        <v>27</v>
      </c>
      <c r="C449">
        <v>13</v>
      </c>
      <c r="D449">
        <f t="shared" si="13"/>
        <v>17</v>
      </c>
      <c r="E449">
        <v>19</v>
      </c>
      <c r="F449" t="s">
        <v>9</v>
      </c>
      <c r="G449" t="s">
        <v>10</v>
      </c>
      <c r="H449" t="s">
        <v>18</v>
      </c>
      <c r="I449" t="s">
        <v>12</v>
      </c>
      <c r="J449" t="s">
        <v>96</v>
      </c>
      <c r="K449" s="5">
        <v>5</v>
      </c>
      <c r="L449" s="5">
        <v>7.2</v>
      </c>
      <c r="M449" s="5">
        <f t="shared" si="14"/>
        <v>4.8</v>
      </c>
      <c r="N449" s="7">
        <v>2020</v>
      </c>
      <c r="O449" s="1">
        <v>2021</v>
      </c>
      <c r="P449" t="s">
        <v>13</v>
      </c>
      <c r="Q449" t="s">
        <v>94</v>
      </c>
      <c r="S449" t="str">
        <f xml:space="preserve"> IF(Tableau1[[#This Row],[Total Tomes]]=Tableau1[[#This Row],[Tomes Parus]],"Complet","Incomplet")</f>
        <v>Incomplet</v>
      </c>
    </row>
    <row r="450" spans="1:19" x14ac:dyDescent="0.25">
      <c r="A450" t="s">
        <v>92</v>
      </c>
      <c r="B450" t="s">
        <v>27</v>
      </c>
      <c r="C450">
        <v>14</v>
      </c>
      <c r="D450">
        <f t="shared" ref="D450:D513" si="15">COUNTIFS(A:A,A450)</f>
        <v>17</v>
      </c>
      <c r="E450">
        <v>19</v>
      </c>
      <c r="F450" t="s">
        <v>9</v>
      </c>
      <c r="G450" t="s">
        <v>10</v>
      </c>
      <c r="H450" t="s">
        <v>18</v>
      </c>
      <c r="I450" t="s">
        <v>12</v>
      </c>
      <c r="J450" t="s">
        <v>96</v>
      </c>
      <c r="K450" s="5">
        <v>5</v>
      </c>
      <c r="L450" s="5">
        <v>7.2</v>
      </c>
      <c r="M450" s="5">
        <f t="shared" si="14"/>
        <v>4.8</v>
      </c>
      <c r="N450" s="7">
        <v>2021</v>
      </c>
      <c r="O450" s="1">
        <v>2021</v>
      </c>
      <c r="P450" t="s">
        <v>13</v>
      </c>
      <c r="Q450" t="s">
        <v>94</v>
      </c>
      <c r="S450" t="str">
        <f xml:space="preserve"> IF(Tableau1[[#This Row],[Total Tomes]]=Tableau1[[#This Row],[Tomes Parus]],"Complet","Incomplet")</f>
        <v>Incomplet</v>
      </c>
    </row>
    <row r="451" spans="1:19" x14ac:dyDescent="0.25">
      <c r="A451" t="s">
        <v>92</v>
      </c>
      <c r="B451" t="s">
        <v>27</v>
      </c>
      <c r="C451">
        <v>15</v>
      </c>
      <c r="D451">
        <f t="shared" si="15"/>
        <v>17</v>
      </c>
      <c r="E451">
        <v>19</v>
      </c>
      <c r="F451" t="s">
        <v>9</v>
      </c>
      <c r="G451" t="s">
        <v>10</v>
      </c>
      <c r="H451" t="s">
        <v>18</v>
      </c>
      <c r="I451" t="s">
        <v>12</v>
      </c>
      <c r="J451" t="s">
        <v>96</v>
      </c>
      <c r="K451" s="5">
        <v>6.95</v>
      </c>
      <c r="L451" s="5">
        <v>7.2</v>
      </c>
      <c r="M451" s="5">
        <f t="shared" si="14"/>
        <v>4.8</v>
      </c>
      <c r="N451" s="7">
        <v>2021</v>
      </c>
      <c r="O451" s="1">
        <v>2021</v>
      </c>
      <c r="P451" t="s">
        <v>13</v>
      </c>
      <c r="Q451" t="s">
        <v>94</v>
      </c>
      <c r="S451" t="str">
        <f xml:space="preserve"> IF(Tableau1[[#This Row],[Total Tomes]]=Tableau1[[#This Row],[Tomes Parus]],"Complet","Incomplet")</f>
        <v>Incomplet</v>
      </c>
    </row>
    <row r="452" spans="1:19" x14ac:dyDescent="0.25">
      <c r="A452" t="s">
        <v>92</v>
      </c>
      <c r="B452" t="s">
        <v>27</v>
      </c>
      <c r="C452">
        <v>16</v>
      </c>
      <c r="D452">
        <f t="shared" si="15"/>
        <v>17</v>
      </c>
      <c r="E452">
        <v>19</v>
      </c>
      <c r="F452" t="s">
        <v>9</v>
      </c>
      <c r="G452" t="s">
        <v>10</v>
      </c>
      <c r="H452" t="s">
        <v>18</v>
      </c>
      <c r="I452" t="s">
        <v>12</v>
      </c>
      <c r="J452" t="s">
        <v>96</v>
      </c>
      <c r="K452" s="5">
        <v>6.95</v>
      </c>
      <c r="L452" s="5">
        <v>7.2</v>
      </c>
      <c r="M452" s="5">
        <f t="shared" si="14"/>
        <v>4.8</v>
      </c>
      <c r="N452" s="7">
        <v>2021</v>
      </c>
      <c r="O452" s="1">
        <v>2022</v>
      </c>
      <c r="P452" t="s">
        <v>13</v>
      </c>
      <c r="Q452" t="s">
        <v>94</v>
      </c>
      <c r="S452" t="str">
        <f xml:space="preserve"> IF(Tableau1[[#This Row],[Total Tomes]]=Tableau1[[#This Row],[Tomes Parus]],"Complet","Incomplet")</f>
        <v>Incomplet</v>
      </c>
    </row>
    <row r="453" spans="1:19" x14ac:dyDescent="0.25">
      <c r="A453" t="s">
        <v>92</v>
      </c>
      <c r="B453" t="s">
        <v>27</v>
      </c>
      <c r="C453">
        <v>18</v>
      </c>
      <c r="D453">
        <f t="shared" si="15"/>
        <v>17</v>
      </c>
      <c r="E453">
        <v>19</v>
      </c>
      <c r="F453" t="s">
        <v>9</v>
      </c>
      <c r="G453" t="s">
        <v>10</v>
      </c>
      <c r="H453" t="s">
        <v>18</v>
      </c>
      <c r="I453" t="s">
        <v>12</v>
      </c>
      <c r="J453" t="s">
        <v>96</v>
      </c>
      <c r="K453" s="5">
        <v>6.95</v>
      </c>
      <c r="L453" s="5">
        <v>7.2</v>
      </c>
      <c r="M453" s="5">
        <f t="shared" si="14"/>
        <v>4.8</v>
      </c>
      <c r="N453" s="7">
        <v>2022</v>
      </c>
      <c r="O453" s="1">
        <v>2022</v>
      </c>
      <c r="P453" t="s">
        <v>13</v>
      </c>
      <c r="Q453" t="s">
        <v>94</v>
      </c>
      <c r="S453" t="str">
        <f xml:space="preserve"> IF(Tableau1[[#This Row],[Total Tomes]]=Tableau1[[#This Row],[Tomes Parus]],"Complet","Incomplet")</f>
        <v>Incomplet</v>
      </c>
    </row>
    <row r="454" spans="1:19" x14ac:dyDescent="0.25">
      <c r="A454" t="s">
        <v>95</v>
      </c>
      <c r="B454" t="s">
        <v>15</v>
      </c>
      <c r="C454">
        <v>1</v>
      </c>
      <c r="D454">
        <f t="shared" si="15"/>
        <v>2</v>
      </c>
      <c r="E454">
        <v>4</v>
      </c>
      <c r="F454" t="s">
        <v>43</v>
      </c>
      <c r="G454" t="s">
        <v>11</v>
      </c>
      <c r="H454" t="s">
        <v>44</v>
      </c>
      <c r="I454" t="s">
        <v>85</v>
      </c>
      <c r="J454" t="s">
        <v>96</v>
      </c>
      <c r="K454" s="5">
        <v>7.6</v>
      </c>
      <c r="L454" s="5">
        <v>7.9</v>
      </c>
      <c r="M454" s="5">
        <f t="shared" si="14"/>
        <v>5.2666666666666666</v>
      </c>
      <c r="N454" s="7">
        <v>2022</v>
      </c>
      <c r="O454" s="1">
        <v>2022</v>
      </c>
      <c r="P454" t="s">
        <v>13</v>
      </c>
      <c r="Q454" t="s">
        <v>97</v>
      </c>
      <c r="S454" t="str">
        <f xml:space="preserve"> IF(Tableau1[[#This Row],[Total Tomes]]=Tableau1[[#This Row],[Tomes Parus]],"Complet","Incomplet")</f>
        <v>Incomplet</v>
      </c>
    </row>
    <row r="455" spans="1:19" x14ac:dyDescent="0.25">
      <c r="A455" t="s">
        <v>95</v>
      </c>
      <c r="B455" t="s">
        <v>15</v>
      </c>
      <c r="C455">
        <v>2</v>
      </c>
      <c r="D455">
        <f t="shared" si="15"/>
        <v>2</v>
      </c>
      <c r="E455">
        <v>4</v>
      </c>
      <c r="F455" t="s">
        <v>43</v>
      </c>
      <c r="G455" t="s">
        <v>11</v>
      </c>
      <c r="H455" t="s">
        <v>44</v>
      </c>
      <c r="I455" t="s">
        <v>85</v>
      </c>
      <c r="J455" t="s">
        <v>96</v>
      </c>
      <c r="K455" s="5">
        <v>7.6</v>
      </c>
      <c r="L455" s="5">
        <v>7.9</v>
      </c>
      <c r="M455" s="5">
        <f t="shared" si="14"/>
        <v>5.2666666666666666</v>
      </c>
      <c r="N455" s="7">
        <v>2022</v>
      </c>
      <c r="O455" s="1">
        <v>2022</v>
      </c>
      <c r="P455" t="s">
        <v>13</v>
      </c>
      <c r="Q455" t="s">
        <v>97</v>
      </c>
      <c r="S455" t="str">
        <f xml:space="preserve"> IF(Tableau1[[#This Row],[Total Tomes]]=Tableau1[[#This Row],[Tomes Parus]],"Complet","Incomplet")</f>
        <v>Incomplet</v>
      </c>
    </row>
    <row r="456" spans="1:19" x14ac:dyDescent="0.25">
      <c r="A456" t="s">
        <v>98</v>
      </c>
      <c r="B456" t="s">
        <v>31</v>
      </c>
      <c r="C456">
        <v>1</v>
      </c>
      <c r="D456">
        <f t="shared" si="15"/>
        <v>10</v>
      </c>
      <c r="E456">
        <v>19</v>
      </c>
      <c r="F456" t="s">
        <v>9</v>
      </c>
      <c r="G456" t="s">
        <v>11</v>
      </c>
      <c r="H456" t="s">
        <v>10</v>
      </c>
      <c r="I456" t="s">
        <v>12</v>
      </c>
      <c r="J456" t="s">
        <v>38</v>
      </c>
      <c r="K456" s="5">
        <v>3</v>
      </c>
      <c r="L456" s="5">
        <v>3</v>
      </c>
      <c r="M456" s="5">
        <f t="shared" si="14"/>
        <v>2</v>
      </c>
      <c r="N456" s="7">
        <v>2022</v>
      </c>
      <c r="O456" s="1">
        <v>2022</v>
      </c>
      <c r="P456" t="s">
        <v>13</v>
      </c>
      <c r="Q456" t="s">
        <v>99</v>
      </c>
      <c r="S456" t="str">
        <f xml:space="preserve"> IF(Tableau1[[#This Row],[Total Tomes]]=Tableau1[[#This Row],[Tomes Parus]],"Complet","Incomplet")</f>
        <v>Incomplet</v>
      </c>
    </row>
    <row r="457" spans="1:19" x14ac:dyDescent="0.25">
      <c r="A457" t="s">
        <v>98</v>
      </c>
      <c r="B457" t="s">
        <v>31</v>
      </c>
      <c r="C457">
        <v>2</v>
      </c>
      <c r="D457">
        <f t="shared" si="15"/>
        <v>10</v>
      </c>
      <c r="E457">
        <v>19</v>
      </c>
      <c r="F457" t="s">
        <v>9</v>
      </c>
      <c r="G457" t="s">
        <v>11</v>
      </c>
      <c r="H457" t="s">
        <v>10</v>
      </c>
      <c r="I457" t="s">
        <v>12</v>
      </c>
      <c r="J457" t="s">
        <v>38</v>
      </c>
      <c r="K457" s="5">
        <v>3</v>
      </c>
      <c r="L457" s="5">
        <v>3</v>
      </c>
      <c r="M457" s="5">
        <f t="shared" si="14"/>
        <v>2</v>
      </c>
      <c r="N457" s="7">
        <v>2022</v>
      </c>
      <c r="O457" s="1">
        <v>2022</v>
      </c>
      <c r="P457" t="s">
        <v>13</v>
      </c>
      <c r="Q457" t="s">
        <v>99</v>
      </c>
      <c r="S457" t="str">
        <f xml:space="preserve"> IF(Tableau1[[#This Row],[Total Tomes]]=Tableau1[[#This Row],[Tomes Parus]],"Complet","Incomplet")</f>
        <v>Incomplet</v>
      </c>
    </row>
    <row r="458" spans="1:19" x14ac:dyDescent="0.25">
      <c r="A458" t="s">
        <v>98</v>
      </c>
      <c r="B458" t="s">
        <v>31</v>
      </c>
      <c r="C458">
        <v>3</v>
      </c>
      <c r="D458">
        <f t="shared" si="15"/>
        <v>10</v>
      </c>
      <c r="E458">
        <v>19</v>
      </c>
      <c r="F458" t="s">
        <v>9</v>
      </c>
      <c r="G458" t="s">
        <v>11</v>
      </c>
      <c r="H458" t="s">
        <v>10</v>
      </c>
      <c r="I458" t="s">
        <v>12</v>
      </c>
      <c r="J458" t="s">
        <v>38</v>
      </c>
      <c r="K458" s="5">
        <v>3</v>
      </c>
      <c r="L458" s="5">
        <v>3</v>
      </c>
      <c r="M458" s="5">
        <f t="shared" si="14"/>
        <v>2</v>
      </c>
      <c r="N458" s="7">
        <v>2022</v>
      </c>
      <c r="O458" s="1">
        <v>2022</v>
      </c>
      <c r="P458" t="s">
        <v>13</v>
      </c>
      <c r="Q458" t="s">
        <v>99</v>
      </c>
      <c r="S458" t="str">
        <f xml:space="preserve"> IF(Tableau1[[#This Row],[Total Tomes]]=Tableau1[[#This Row],[Tomes Parus]],"Complet","Incomplet")</f>
        <v>Incomplet</v>
      </c>
    </row>
    <row r="459" spans="1:19" x14ac:dyDescent="0.25">
      <c r="A459" t="s">
        <v>98</v>
      </c>
      <c r="B459" t="s">
        <v>31</v>
      </c>
      <c r="C459">
        <v>4</v>
      </c>
      <c r="D459">
        <f t="shared" si="15"/>
        <v>10</v>
      </c>
      <c r="E459">
        <v>19</v>
      </c>
      <c r="F459" t="s">
        <v>9</v>
      </c>
      <c r="G459" t="s">
        <v>11</v>
      </c>
      <c r="H459" t="s">
        <v>10</v>
      </c>
      <c r="I459" t="s">
        <v>12</v>
      </c>
      <c r="J459" t="s">
        <v>38</v>
      </c>
      <c r="K459" s="5">
        <v>6.9</v>
      </c>
      <c r="L459" s="5">
        <v>7.2</v>
      </c>
      <c r="M459" s="5">
        <f t="shared" si="14"/>
        <v>4.8</v>
      </c>
      <c r="N459" s="7">
        <v>2022</v>
      </c>
      <c r="O459" s="1">
        <v>2022</v>
      </c>
      <c r="P459" t="s">
        <v>13</v>
      </c>
      <c r="Q459" t="s">
        <v>99</v>
      </c>
      <c r="S459" t="str">
        <f xml:space="preserve"> IF(Tableau1[[#This Row],[Total Tomes]]=Tableau1[[#This Row],[Tomes Parus]],"Complet","Incomplet")</f>
        <v>Incomplet</v>
      </c>
    </row>
    <row r="460" spans="1:19" x14ac:dyDescent="0.25">
      <c r="A460" t="s">
        <v>98</v>
      </c>
      <c r="B460" t="s">
        <v>31</v>
      </c>
      <c r="C460">
        <v>5</v>
      </c>
      <c r="D460">
        <f t="shared" si="15"/>
        <v>10</v>
      </c>
      <c r="E460">
        <v>19</v>
      </c>
      <c r="F460" t="s">
        <v>9</v>
      </c>
      <c r="G460" t="s">
        <v>11</v>
      </c>
      <c r="H460" t="s">
        <v>10</v>
      </c>
      <c r="I460" t="s">
        <v>12</v>
      </c>
      <c r="J460" t="s">
        <v>38</v>
      </c>
      <c r="K460" s="5">
        <v>7.2</v>
      </c>
      <c r="L460" s="5">
        <v>7.2</v>
      </c>
      <c r="M460" s="5">
        <f t="shared" si="14"/>
        <v>4.8</v>
      </c>
      <c r="N460" s="7">
        <v>2022</v>
      </c>
      <c r="O460" s="1">
        <v>2022</v>
      </c>
      <c r="P460" t="s">
        <v>13</v>
      </c>
      <c r="Q460" t="s">
        <v>99</v>
      </c>
      <c r="S460" t="str">
        <f xml:space="preserve"> IF(Tableau1[[#This Row],[Total Tomes]]=Tableau1[[#This Row],[Tomes Parus]],"Complet","Incomplet")</f>
        <v>Incomplet</v>
      </c>
    </row>
    <row r="461" spans="1:19" x14ac:dyDescent="0.25">
      <c r="A461" t="s">
        <v>98</v>
      </c>
      <c r="B461" t="s">
        <v>31</v>
      </c>
      <c r="C461">
        <v>6</v>
      </c>
      <c r="D461">
        <f t="shared" si="15"/>
        <v>10</v>
      </c>
      <c r="E461">
        <v>19</v>
      </c>
      <c r="F461" t="s">
        <v>9</v>
      </c>
      <c r="G461" t="s">
        <v>11</v>
      </c>
      <c r="H461" t="s">
        <v>10</v>
      </c>
      <c r="I461" t="s">
        <v>12</v>
      </c>
      <c r="J461" t="s">
        <v>38</v>
      </c>
      <c r="K461" s="5">
        <v>7.2</v>
      </c>
      <c r="L461" s="5">
        <v>7.2</v>
      </c>
      <c r="M461" s="5">
        <f t="shared" si="14"/>
        <v>4.8</v>
      </c>
      <c r="N461" s="7">
        <v>2022</v>
      </c>
      <c r="O461" s="1">
        <v>2022</v>
      </c>
      <c r="P461" t="s">
        <v>13</v>
      </c>
      <c r="Q461" t="s">
        <v>99</v>
      </c>
      <c r="S461" t="str">
        <f xml:space="preserve"> IF(Tableau1[[#This Row],[Total Tomes]]=Tableau1[[#This Row],[Tomes Parus]],"Complet","Incomplet")</f>
        <v>Incomplet</v>
      </c>
    </row>
    <row r="462" spans="1:19" x14ac:dyDescent="0.25">
      <c r="A462" t="s">
        <v>98</v>
      </c>
      <c r="B462" t="s">
        <v>31</v>
      </c>
      <c r="C462">
        <v>7</v>
      </c>
      <c r="D462">
        <f t="shared" si="15"/>
        <v>10</v>
      </c>
      <c r="E462">
        <v>19</v>
      </c>
      <c r="F462" t="s">
        <v>9</v>
      </c>
      <c r="G462" t="s">
        <v>11</v>
      </c>
      <c r="H462" t="s">
        <v>10</v>
      </c>
      <c r="I462" t="s">
        <v>12</v>
      </c>
      <c r="J462" t="s">
        <v>38</v>
      </c>
      <c r="K462" s="5">
        <v>7.2</v>
      </c>
      <c r="L462" s="5">
        <v>7.2</v>
      </c>
      <c r="M462" s="5">
        <f t="shared" si="14"/>
        <v>4.8</v>
      </c>
      <c r="N462" s="7">
        <v>2022</v>
      </c>
      <c r="O462" s="1">
        <v>2022</v>
      </c>
      <c r="P462" t="s">
        <v>13</v>
      </c>
      <c r="Q462" t="s">
        <v>99</v>
      </c>
      <c r="S462" t="str">
        <f xml:space="preserve"> IF(Tableau1[[#This Row],[Total Tomes]]=Tableau1[[#This Row],[Tomes Parus]],"Complet","Incomplet")</f>
        <v>Incomplet</v>
      </c>
    </row>
    <row r="463" spans="1:19" x14ac:dyDescent="0.25">
      <c r="A463" t="s">
        <v>98</v>
      </c>
      <c r="B463" t="s">
        <v>31</v>
      </c>
      <c r="C463">
        <v>8</v>
      </c>
      <c r="D463">
        <f t="shared" si="15"/>
        <v>10</v>
      </c>
      <c r="E463">
        <v>19</v>
      </c>
      <c r="F463" t="s">
        <v>9</v>
      </c>
      <c r="G463" t="s">
        <v>11</v>
      </c>
      <c r="H463" t="s">
        <v>10</v>
      </c>
      <c r="I463" t="s">
        <v>12</v>
      </c>
      <c r="J463" t="s">
        <v>38</v>
      </c>
      <c r="K463" s="5">
        <v>7.2</v>
      </c>
      <c r="L463" s="5">
        <v>7.2</v>
      </c>
      <c r="M463" s="5">
        <f t="shared" si="14"/>
        <v>4.8</v>
      </c>
      <c r="N463" s="7">
        <v>2022</v>
      </c>
      <c r="O463" s="1">
        <v>2022</v>
      </c>
      <c r="P463" t="s">
        <v>13</v>
      </c>
      <c r="Q463" t="s">
        <v>99</v>
      </c>
      <c r="S463" t="str">
        <f xml:space="preserve"> IF(Tableau1[[#This Row],[Total Tomes]]=Tableau1[[#This Row],[Tomes Parus]],"Complet","Incomplet")</f>
        <v>Incomplet</v>
      </c>
    </row>
    <row r="464" spans="1:19" x14ac:dyDescent="0.25">
      <c r="A464" t="s">
        <v>98</v>
      </c>
      <c r="B464" t="s">
        <v>31</v>
      </c>
      <c r="C464">
        <v>9</v>
      </c>
      <c r="D464">
        <f t="shared" si="15"/>
        <v>10</v>
      </c>
      <c r="E464">
        <v>19</v>
      </c>
      <c r="F464" t="s">
        <v>9</v>
      </c>
      <c r="G464" t="s">
        <v>11</v>
      </c>
      <c r="H464" t="s">
        <v>10</v>
      </c>
      <c r="I464" t="s">
        <v>12</v>
      </c>
      <c r="J464" t="s">
        <v>38</v>
      </c>
      <c r="K464" s="5">
        <v>7.2</v>
      </c>
      <c r="L464" s="5">
        <v>7.2</v>
      </c>
      <c r="M464" s="5">
        <f t="shared" si="14"/>
        <v>4.8</v>
      </c>
      <c r="N464" s="7">
        <v>2022</v>
      </c>
      <c r="O464" s="1">
        <v>2022</v>
      </c>
      <c r="P464" t="s">
        <v>13</v>
      </c>
      <c r="Q464" t="s">
        <v>99</v>
      </c>
      <c r="S464" t="str">
        <f xml:space="preserve"> IF(Tableau1[[#This Row],[Total Tomes]]=Tableau1[[#This Row],[Tomes Parus]],"Complet","Incomplet")</f>
        <v>Incomplet</v>
      </c>
    </row>
    <row r="465" spans="1:19" x14ac:dyDescent="0.25">
      <c r="A465" t="s">
        <v>98</v>
      </c>
      <c r="B465" t="s">
        <v>31</v>
      </c>
      <c r="C465">
        <v>10</v>
      </c>
      <c r="D465">
        <f t="shared" si="15"/>
        <v>10</v>
      </c>
      <c r="E465">
        <v>19</v>
      </c>
      <c r="F465" t="s">
        <v>9</v>
      </c>
      <c r="G465" t="s">
        <v>11</v>
      </c>
      <c r="H465" t="s">
        <v>10</v>
      </c>
      <c r="I465" t="s">
        <v>12</v>
      </c>
      <c r="J465" t="s">
        <v>38</v>
      </c>
      <c r="K465" s="5">
        <v>7.2</v>
      </c>
      <c r="L465" s="5">
        <v>7.2</v>
      </c>
      <c r="M465" s="5">
        <f t="shared" si="14"/>
        <v>4.8</v>
      </c>
      <c r="N465" s="7">
        <v>2022</v>
      </c>
      <c r="O465" s="1">
        <v>2022</v>
      </c>
      <c r="P465" t="s">
        <v>13</v>
      </c>
      <c r="Q465" t="s">
        <v>99</v>
      </c>
      <c r="S465" t="str">
        <f xml:space="preserve"> IF(Tableau1[[#This Row],[Total Tomes]]=Tableau1[[#This Row],[Tomes Parus]],"Complet","Incomplet")</f>
        <v>Incomplet</v>
      </c>
    </row>
    <row r="466" spans="1:19" x14ac:dyDescent="0.25">
      <c r="A466" t="s">
        <v>100</v>
      </c>
      <c r="B466" t="s">
        <v>66</v>
      </c>
      <c r="C466">
        <v>1</v>
      </c>
      <c r="D466">
        <f t="shared" si="15"/>
        <v>4</v>
      </c>
      <c r="E466">
        <v>6</v>
      </c>
      <c r="F466" t="s">
        <v>9</v>
      </c>
      <c r="G466" t="s">
        <v>89</v>
      </c>
      <c r="H466" t="s">
        <v>67</v>
      </c>
      <c r="I466" t="s">
        <v>69</v>
      </c>
      <c r="J466" t="s">
        <v>101</v>
      </c>
      <c r="K466" s="5">
        <v>7.95</v>
      </c>
      <c r="L466" s="5">
        <v>7.95</v>
      </c>
      <c r="M466" s="5">
        <f t="shared" si="14"/>
        <v>5.3</v>
      </c>
      <c r="N466" s="7">
        <v>2021</v>
      </c>
      <c r="O466" s="1">
        <v>2021</v>
      </c>
      <c r="P466" t="s">
        <v>13</v>
      </c>
      <c r="Q466" t="s">
        <v>102</v>
      </c>
      <c r="S466" t="str">
        <f xml:space="preserve"> IF(Tableau1[[#This Row],[Total Tomes]]=Tableau1[[#This Row],[Tomes Parus]],"Complet","Incomplet")</f>
        <v>Incomplet</v>
      </c>
    </row>
    <row r="467" spans="1:19" x14ac:dyDescent="0.25">
      <c r="A467" t="s">
        <v>100</v>
      </c>
      <c r="B467" t="s">
        <v>66</v>
      </c>
      <c r="C467">
        <v>2</v>
      </c>
      <c r="D467">
        <f t="shared" si="15"/>
        <v>4</v>
      </c>
      <c r="E467">
        <v>6</v>
      </c>
      <c r="F467" t="s">
        <v>9</v>
      </c>
      <c r="G467" t="s">
        <v>89</v>
      </c>
      <c r="H467" t="s">
        <v>67</v>
      </c>
      <c r="I467" t="s">
        <v>69</v>
      </c>
      <c r="J467" t="s">
        <v>101</v>
      </c>
      <c r="K467" s="5">
        <v>7.95</v>
      </c>
      <c r="L467" s="5">
        <v>7.95</v>
      </c>
      <c r="M467" s="5">
        <f t="shared" si="14"/>
        <v>5.3</v>
      </c>
      <c r="N467" s="7">
        <v>2021</v>
      </c>
      <c r="O467" s="1">
        <v>2021</v>
      </c>
      <c r="P467" t="s">
        <v>13</v>
      </c>
      <c r="Q467" t="s">
        <v>102</v>
      </c>
      <c r="S467" t="str">
        <f xml:space="preserve"> IF(Tableau1[[#This Row],[Total Tomes]]=Tableau1[[#This Row],[Tomes Parus]],"Complet","Incomplet")</f>
        <v>Incomplet</v>
      </c>
    </row>
    <row r="468" spans="1:19" x14ac:dyDescent="0.25">
      <c r="A468" t="s">
        <v>100</v>
      </c>
      <c r="B468" t="s">
        <v>66</v>
      </c>
      <c r="C468">
        <v>3</v>
      </c>
      <c r="D468">
        <f t="shared" si="15"/>
        <v>4</v>
      </c>
      <c r="E468">
        <v>6</v>
      </c>
      <c r="F468" t="s">
        <v>9</v>
      </c>
      <c r="G468" t="s">
        <v>89</v>
      </c>
      <c r="H468" t="s">
        <v>67</v>
      </c>
      <c r="I468" t="s">
        <v>69</v>
      </c>
      <c r="J468" t="s">
        <v>101</v>
      </c>
      <c r="K468" s="5">
        <v>7.95</v>
      </c>
      <c r="L468" s="5">
        <v>7.95</v>
      </c>
      <c r="M468" s="5">
        <f t="shared" si="14"/>
        <v>5.3</v>
      </c>
      <c r="N468" s="7">
        <v>2022</v>
      </c>
      <c r="O468" s="1">
        <v>2022</v>
      </c>
      <c r="P468" t="s">
        <v>13</v>
      </c>
      <c r="Q468" t="s">
        <v>102</v>
      </c>
      <c r="S468" t="str">
        <f xml:space="preserve"> IF(Tableau1[[#This Row],[Total Tomes]]=Tableau1[[#This Row],[Tomes Parus]],"Complet","Incomplet")</f>
        <v>Incomplet</v>
      </c>
    </row>
    <row r="469" spans="1:19" x14ac:dyDescent="0.25">
      <c r="A469" t="s">
        <v>100</v>
      </c>
      <c r="B469" t="s">
        <v>66</v>
      </c>
      <c r="C469">
        <v>4</v>
      </c>
      <c r="D469">
        <f t="shared" si="15"/>
        <v>4</v>
      </c>
      <c r="E469">
        <v>6</v>
      </c>
      <c r="F469" t="s">
        <v>9</v>
      </c>
      <c r="G469" t="s">
        <v>89</v>
      </c>
      <c r="H469" t="s">
        <v>67</v>
      </c>
      <c r="I469" t="s">
        <v>69</v>
      </c>
      <c r="J469" t="s">
        <v>101</v>
      </c>
      <c r="K469" s="5">
        <v>7.95</v>
      </c>
      <c r="L469" s="5">
        <v>7.95</v>
      </c>
      <c r="M469" s="5">
        <f t="shared" si="14"/>
        <v>5.3</v>
      </c>
      <c r="N469" s="7">
        <v>2022</v>
      </c>
      <c r="O469" s="1">
        <v>2022</v>
      </c>
      <c r="P469" t="s">
        <v>13</v>
      </c>
      <c r="Q469" t="s">
        <v>102</v>
      </c>
      <c r="S469" t="str">
        <f xml:space="preserve"> IF(Tableau1[[#This Row],[Total Tomes]]=Tableau1[[#This Row],[Tomes Parus]],"Complet","Incomplet")</f>
        <v>Incomplet</v>
      </c>
    </row>
    <row r="470" spans="1:19" x14ac:dyDescent="0.25">
      <c r="A470" t="s">
        <v>103</v>
      </c>
      <c r="B470" t="s">
        <v>27</v>
      </c>
      <c r="C470">
        <v>1</v>
      </c>
      <c r="D470">
        <f t="shared" si="15"/>
        <v>5</v>
      </c>
      <c r="E470">
        <v>7</v>
      </c>
      <c r="F470" t="s">
        <v>43</v>
      </c>
      <c r="G470" t="s">
        <v>67</v>
      </c>
      <c r="H470" t="s">
        <v>18</v>
      </c>
      <c r="I470" t="s">
        <v>32</v>
      </c>
      <c r="J470" t="s">
        <v>69</v>
      </c>
      <c r="K470" s="5">
        <v>7.5</v>
      </c>
      <c r="L470" s="5">
        <v>7.7</v>
      </c>
      <c r="M470" s="5">
        <f t="shared" si="14"/>
        <v>5.1333333333333329</v>
      </c>
      <c r="N470" s="7">
        <v>2021</v>
      </c>
      <c r="O470" s="1">
        <v>2021</v>
      </c>
      <c r="P470" t="s">
        <v>13</v>
      </c>
      <c r="Q470" t="s">
        <v>104</v>
      </c>
      <c r="R470" t="s">
        <v>105</v>
      </c>
      <c r="S470" t="str">
        <f xml:space="preserve"> IF(Tableau1[[#This Row],[Total Tomes]]=Tableau1[[#This Row],[Tomes Parus]],"Complet","Incomplet")</f>
        <v>Incomplet</v>
      </c>
    </row>
    <row r="471" spans="1:19" x14ac:dyDescent="0.25">
      <c r="A471" t="s">
        <v>103</v>
      </c>
      <c r="B471" t="s">
        <v>27</v>
      </c>
      <c r="C471">
        <v>2</v>
      </c>
      <c r="D471">
        <f t="shared" si="15"/>
        <v>5</v>
      </c>
      <c r="E471">
        <v>7</v>
      </c>
      <c r="F471" t="s">
        <v>43</v>
      </c>
      <c r="G471" t="s">
        <v>67</v>
      </c>
      <c r="H471" t="s">
        <v>18</v>
      </c>
      <c r="I471" t="s">
        <v>32</v>
      </c>
      <c r="J471" t="s">
        <v>69</v>
      </c>
      <c r="K471" s="5">
        <v>7.5</v>
      </c>
      <c r="L471" s="5">
        <v>7.7</v>
      </c>
      <c r="M471" s="5">
        <f t="shared" si="14"/>
        <v>5.1333333333333329</v>
      </c>
      <c r="N471" s="7">
        <v>2021</v>
      </c>
      <c r="O471" s="1">
        <v>2021</v>
      </c>
      <c r="P471" t="s">
        <v>13</v>
      </c>
      <c r="Q471" t="s">
        <v>104</v>
      </c>
      <c r="R471" t="s">
        <v>105</v>
      </c>
      <c r="S471" t="str">
        <f xml:space="preserve"> IF(Tableau1[[#This Row],[Total Tomes]]=Tableau1[[#This Row],[Tomes Parus]],"Complet","Incomplet")</f>
        <v>Incomplet</v>
      </c>
    </row>
    <row r="472" spans="1:19" x14ac:dyDescent="0.25">
      <c r="A472" t="s">
        <v>103</v>
      </c>
      <c r="B472" t="s">
        <v>27</v>
      </c>
      <c r="C472">
        <v>3</v>
      </c>
      <c r="D472">
        <f t="shared" si="15"/>
        <v>5</v>
      </c>
      <c r="E472">
        <v>7</v>
      </c>
      <c r="F472" t="s">
        <v>43</v>
      </c>
      <c r="G472" t="s">
        <v>67</v>
      </c>
      <c r="H472" t="s">
        <v>18</v>
      </c>
      <c r="I472" t="s">
        <v>32</v>
      </c>
      <c r="J472" t="s">
        <v>69</v>
      </c>
      <c r="K472" s="5">
        <v>7.5</v>
      </c>
      <c r="L472" s="5">
        <v>7.7</v>
      </c>
      <c r="M472" s="5">
        <f t="shared" si="14"/>
        <v>5.1333333333333329</v>
      </c>
      <c r="N472" s="7">
        <v>2021</v>
      </c>
      <c r="O472" s="1">
        <v>2021</v>
      </c>
      <c r="P472" t="s">
        <v>13</v>
      </c>
      <c r="Q472" t="s">
        <v>104</v>
      </c>
      <c r="R472" t="s">
        <v>105</v>
      </c>
      <c r="S472" t="str">
        <f xml:space="preserve"> IF(Tableau1[[#This Row],[Total Tomes]]=Tableau1[[#This Row],[Tomes Parus]],"Complet","Incomplet")</f>
        <v>Incomplet</v>
      </c>
    </row>
    <row r="473" spans="1:19" x14ac:dyDescent="0.25">
      <c r="A473" t="s">
        <v>103</v>
      </c>
      <c r="B473" t="s">
        <v>27</v>
      </c>
      <c r="C473">
        <v>4</v>
      </c>
      <c r="D473">
        <f t="shared" si="15"/>
        <v>5</v>
      </c>
      <c r="E473">
        <v>7</v>
      </c>
      <c r="F473" t="s">
        <v>43</v>
      </c>
      <c r="G473" t="s">
        <v>67</v>
      </c>
      <c r="H473" t="s">
        <v>18</v>
      </c>
      <c r="I473" t="s">
        <v>32</v>
      </c>
      <c r="J473" t="s">
        <v>69</v>
      </c>
      <c r="K473" s="5">
        <v>7.5</v>
      </c>
      <c r="L473" s="5">
        <v>7.7</v>
      </c>
      <c r="M473" s="5">
        <f t="shared" si="14"/>
        <v>5.1333333333333329</v>
      </c>
      <c r="N473" s="7">
        <v>2022</v>
      </c>
      <c r="O473" s="1">
        <v>2022</v>
      </c>
      <c r="P473" t="s">
        <v>13</v>
      </c>
      <c r="Q473" t="s">
        <v>104</v>
      </c>
      <c r="R473" t="s">
        <v>105</v>
      </c>
      <c r="S473" t="str">
        <f xml:space="preserve"> IF(Tableau1[[#This Row],[Total Tomes]]=Tableau1[[#This Row],[Tomes Parus]],"Complet","Incomplet")</f>
        <v>Incomplet</v>
      </c>
    </row>
    <row r="474" spans="1:19" x14ac:dyDescent="0.25">
      <c r="A474" t="s">
        <v>103</v>
      </c>
      <c r="B474" t="s">
        <v>27</v>
      </c>
      <c r="C474">
        <v>5</v>
      </c>
      <c r="D474">
        <f t="shared" si="15"/>
        <v>5</v>
      </c>
      <c r="E474">
        <v>7</v>
      </c>
      <c r="F474" t="s">
        <v>43</v>
      </c>
      <c r="G474" t="s">
        <v>67</v>
      </c>
      <c r="H474" t="s">
        <v>18</v>
      </c>
      <c r="I474" t="s">
        <v>32</v>
      </c>
      <c r="J474" t="s">
        <v>69</v>
      </c>
      <c r="K474" s="5">
        <v>7.5</v>
      </c>
      <c r="L474" s="5">
        <v>7.7</v>
      </c>
      <c r="M474" s="5">
        <f t="shared" si="14"/>
        <v>5.1333333333333329</v>
      </c>
      <c r="N474" s="7">
        <v>2022</v>
      </c>
      <c r="O474" s="1">
        <v>2022</v>
      </c>
      <c r="P474" t="s">
        <v>13</v>
      </c>
      <c r="Q474" t="s">
        <v>104</v>
      </c>
      <c r="R474" t="s">
        <v>105</v>
      </c>
      <c r="S474" t="str">
        <f xml:space="preserve"> IF(Tableau1[[#This Row],[Total Tomes]]=Tableau1[[#This Row],[Tomes Parus]],"Complet","Incomplet")</f>
        <v>Incomplet</v>
      </c>
    </row>
    <row r="475" spans="1:19" x14ac:dyDescent="0.25">
      <c r="A475" t="s">
        <v>106</v>
      </c>
      <c r="B475" t="s">
        <v>27</v>
      </c>
      <c r="C475">
        <v>1</v>
      </c>
      <c r="D475">
        <f t="shared" si="15"/>
        <v>14</v>
      </c>
      <c r="E475">
        <v>14</v>
      </c>
      <c r="F475" t="s">
        <v>9</v>
      </c>
      <c r="G475" t="s">
        <v>67</v>
      </c>
      <c r="H475" t="s">
        <v>38</v>
      </c>
      <c r="I475" t="s">
        <v>32</v>
      </c>
      <c r="J475" t="s">
        <v>69</v>
      </c>
      <c r="K475" s="5">
        <v>7.2</v>
      </c>
      <c r="L475" s="5">
        <v>7.2</v>
      </c>
      <c r="M475" s="5">
        <f t="shared" si="14"/>
        <v>4.8</v>
      </c>
      <c r="N475" s="7">
        <v>2020</v>
      </c>
      <c r="O475" s="1">
        <v>2020</v>
      </c>
      <c r="P475" t="s">
        <v>13</v>
      </c>
      <c r="Q475" t="s">
        <v>107</v>
      </c>
      <c r="S475" t="str">
        <f xml:space="preserve"> IF(Tableau1[[#This Row],[Total Tomes]]=Tableau1[[#This Row],[Tomes Parus]],"Complet","Incomplet")</f>
        <v>Complet</v>
      </c>
    </row>
    <row r="476" spans="1:19" x14ac:dyDescent="0.25">
      <c r="A476" t="s">
        <v>106</v>
      </c>
      <c r="B476" t="s">
        <v>27</v>
      </c>
      <c r="C476">
        <v>2</v>
      </c>
      <c r="D476">
        <f t="shared" si="15"/>
        <v>14</v>
      </c>
      <c r="E476">
        <v>14</v>
      </c>
      <c r="F476" t="s">
        <v>9</v>
      </c>
      <c r="G476" t="s">
        <v>67</v>
      </c>
      <c r="H476" t="s">
        <v>38</v>
      </c>
      <c r="I476" t="s">
        <v>32</v>
      </c>
      <c r="J476" t="s">
        <v>69</v>
      </c>
      <c r="K476" s="5">
        <v>7.2</v>
      </c>
      <c r="L476" s="5">
        <v>7.2</v>
      </c>
      <c r="M476" s="5">
        <f t="shared" si="14"/>
        <v>4.8</v>
      </c>
      <c r="N476" s="7">
        <v>2020</v>
      </c>
      <c r="O476" s="1">
        <v>2020</v>
      </c>
      <c r="P476" t="s">
        <v>13</v>
      </c>
      <c r="Q476" t="s">
        <v>107</v>
      </c>
      <c r="S476" t="str">
        <f xml:space="preserve"> IF(Tableau1[[#This Row],[Total Tomes]]=Tableau1[[#This Row],[Tomes Parus]],"Complet","Incomplet")</f>
        <v>Complet</v>
      </c>
    </row>
    <row r="477" spans="1:19" x14ac:dyDescent="0.25">
      <c r="A477" t="s">
        <v>106</v>
      </c>
      <c r="B477" t="s">
        <v>27</v>
      </c>
      <c r="C477">
        <v>3</v>
      </c>
      <c r="D477">
        <f t="shared" si="15"/>
        <v>14</v>
      </c>
      <c r="E477">
        <v>14</v>
      </c>
      <c r="F477" t="s">
        <v>9</v>
      </c>
      <c r="G477" t="s">
        <v>67</v>
      </c>
      <c r="H477" t="s">
        <v>38</v>
      </c>
      <c r="I477" t="s">
        <v>32</v>
      </c>
      <c r="J477" t="s">
        <v>69</v>
      </c>
      <c r="K477" s="5">
        <v>7.2</v>
      </c>
      <c r="L477" s="5">
        <v>7.2</v>
      </c>
      <c r="M477" s="5">
        <f t="shared" si="14"/>
        <v>4.8</v>
      </c>
      <c r="N477" s="7">
        <v>2020</v>
      </c>
      <c r="O477" s="1">
        <v>2020</v>
      </c>
      <c r="P477" t="s">
        <v>13</v>
      </c>
      <c r="Q477" t="s">
        <v>107</v>
      </c>
      <c r="S477" t="str">
        <f xml:space="preserve"> IF(Tableau1[[#This Row],[Total Tomes]]=Tableau1[[#This Row],[Tomes Parus]],"Complet","Incomplet")</f>
        <v>Complet</v>
      </c>
    </row>
    <row r="478" spans="1:19" x14ac:dyDescent="0.25">
      <c r="A478" t="s">
        <v>106</v>
      </c>
      <c r="B478" t="s">
        <v>27</v>
      </c>
      <c r="C478">
        <v>4</v>
      </c>
      <c r="D478">
        <f t="shared" si="15"/>
        <v>14</v>
      </c>
      <c r="E478">
        <v>14</v>
      </c>
      <c r="F478" t="s">
        <v>9</v>
      </c>
      <c r="G478" t="s">
        <v>67</v>
      </c>
      <c r="H478" t="s">
        <v>38</v>
      </c>
      <c r="I478" t="s">
        <v>32</v>
      </c>
      <c r="J478" t="s">
        <v>69</v>
      </c>
      <c r="K478" s="5">
        <v>7.2</v>
      </c>
      <c r="L478" s="5">
        <v>7.2</v>
      </c>
      <c r="M478" s="5">
        <f t="shared" si="14"/>
        <v>4.8</v>
      </c>
      <c r="N478" s="7">
        <v>2020</v>
      </c>
      <c r="O478" s="1">
        <v>2020</v>
      </c>
      <c r="P478" t="s">
        <v>13</v>
      </c>
      <c r="Q478" t="s">
        <v>107</v>
      </c>
      <c r="S478" t="str">
        <f xml:space="preserve"> IF(Tableau1[[#This Row],[Total Tomes]]=Tableau1[[#This Row],[Tomes Parus]],"Complet","Incomplet")</f>
        <v>Complet</v>
      </c>
    </row>
    <row r="479" spans="1:19" x14ac:dyDescent="0.25">
      <c r="A479" t="s">
        <v>106</v>
      </c>
      <c r="B479" t="s">
        <v>27</v>
      </c>
      <c r="C479">
        <v>5</v>
      </c>
      <c r="D479">
        <f t="shared" si="15"/>
        <v>14</v>
      </c>
      <c r="E479">
        <v>14</v>
      </c>
      <c r="F479" t="s">
        <v>9</v>
      </c>
      <c r="G479" t="s">
        <v>67</v>
      </c>
      <c r="H479" t="s">
        <v>38</v>
      </c>
      <c r="I479" t="s">
        <v>32</v>
      </c>
      <c r="J479" t="s">
        <v>69</v>
      </c>
      <c r="K479" s="5">
        <v>7.2</v>
      </c>
      <c r="L479" s="5">
        <v>7.2</v>
      </c>
      <c r="M479" s="5">
        <f t="shared" si="14"/>
        <v>4.8</v>
      </c>
      <c r="N479" s="7">
        <v>2020</v>
      </c>
      <c r="O479" s="1">
        <v>2020</v>
      </c>
      <c r="P479" t="s">
        <v>13</v>
      </c>
      <c r="Q479" t="s">
        <v>107</v>
      </c>
      <c r="S479" t="str">
        <f xml:space="preserve"> IF(Tableau1[[#This Row],[Total Tomes]]=Tableau1[[#This Row],[Tomes Parus]],"Complet","Incomplet")</f>
        <v>Complet</v>
      </c>
    </row>
    <row r="480" spans="1:19" x14ac:dyDescent="0.25">
      <c r="A480" t="s">
        <v>106</v>
      </c>
      <c r="B480" t="s">
        <v>27</v>
      </c>
      <c r="C480">
        <v>6</v>
      </c>
      <c r="D480">
        <f t="shared" si="15"/>
        <v>14</v>
      </c>
      <c r="E480">
        <v>14</v>
      </c>
      <c r="F480" t="s">
        <v>9</v>
      </c>
      <c r="G480" t="s">
        <v>67</v>
      </c>
      <c r="H480" t="s">
        <v>38</v>
      </c>
      <c r="I480" t="s">
        <v>32</v>
      </c>
      <c r="J480" t="s">
        <v>69</v>
      </c>
      <c r="K480" s="5">
        <v>7.2</v>
      </c>
      <c r="L480" s="5">
        <v>7.2</v>
      </c>
      <c r="M480" s="5">
        <f t="shared" si="14"/>
        <v>4.8</v>
      </c>
      <c r="N480" s="7">
        <v>2020</v>
      </c>
      <c r="O480" s="1">
        <v>2020</v>
      </c>
      <c r="P480" t="s">
        <v>13</v>
      </c>
      <c r="Q480" t="s">
        <v>107</v>
      </c>
      <c r="S480" t="str">
        <f xml:space="preserve"> IF(Tableau1[[#This Row],[Total Tomes]]=Tableau1[[#This Row],[Tomes Parus]],"Complet","Incomplet")</f>
        <v>Complet</v>
      </c>
    </row>
    <row r="481" spans="1:19" x14ac:dyDescent="0.25">
      <c r="A481" t="s">
        <v>106</v>
      </c>
      <c r="B481" t="s">
        <v>27</v>
      </c>
      <c r="C481">
        <v>7</v>
      </c>
      <c r="D481">
        <f t="shared" si="15"/>
        <v>14</v>
      </c>
      <c r="E481">
        <v>14</v>
      </c>
      <c r="F481" t="s">
        <v>9</v>
      </c>
      <c r="G481" t="s">
        <v>67</v>
      </c>
      <c r="H481" t="s">
        <v>38</v>
      </c>
      <c r="I481" t="s">
        <v>32</v>
      </c>
      <c r="J481" t="s">
        <v>69</v>
      </c>
      <c r="K481" s="5">
        <v>7.2</v>
      </c>
      <c r="L481" s="5">
        <v>7.2</v>
      </c>
      <c r="M481" s="5">
        <f t="shared" si="14"/>
        <v>4.8</v>
      </c>
      <c r="N481" s="7">
        <v>2021</v>
      </c>
      <c r="O481" s="1">
        <v>2021</v>
      </c>
      <c r="P481" t="s">
        <v>13</v>
      </c>
      <c r="Q481" t="s">
        <v>107</v>
      </c>
      <c r="S481" t="str">
        <f xml:space="preserve"> IF(Tableau1[[#This Row],[Total Tomes]]=Tableau1[[#This Row],[Tomes Parus]],"Complet","Incomplet")</f>
        <v>Complet</v>
      </c>
    </row>
    <row r="482" spans="1:19" x14ac:dyDescent="0.25">
      <c r="A482" t="s">
        <v>106</v>
      </c>
      <c r="B482" t="s">
        <v>27</v>
      </c>
      <c r="C482">
        <v>8</v>
      </c>
      <c r="D482">
        <f t="shared" si="15"/>
        <v>14</v>
      </c>
      <c r="E482">
        <v>14</v>
      </c>
      <c r="F482" t="s">
        <v>9</v>
      </c>
      <c r="G482" t="s">
        <v>67</v>
      </c>
      <c r="H482" t="s">
        <v>38</v>
      </c>
      <c r="I482" t="s">
        <v>32</v>
      </c>
      <c r="J482" t="s">
        <v>69</v>
      </c>
      <c r="K482" s="5">
        <v>7.2</v>
      </c>
      <c r="L482" s="5">
        <v>7.2</v>
      </c>
      <c r="M482" s="5">
        <f t="shared" si="14"/>
        <v>4.8</v>
      </c>
      <c r="N482" s="7">
        <v>2021</v>
      </c>
      <c r="O482" s="1">
        <v>2021</v>
      </c>
      <c r="P482" t="s">
        <v>13</v>
      </c>
      <c r="Q482" t="s">
        <v>107</v>
      </c>
      <c r="S482" t="str">
        <f xml:space="preserve"> IF(Tableau1[[#This Row],[Total Tomes]]=Tableau1[[#This Row],[Tomes Parus]],"Complet","Incomplet")</f>
        <v>Complet</v>
      </c>
    </row>
    <row r="483" spans="1:19" x14ac:dyDescent="0.25">
      <c r="A483" t="s">
        <v>106</v>
      </c>
      <c r="B483" t="s">
        <v>27</v>
      </c>
      <c r="C483">
        <v>9</v>
      </c>
      <c r="D483">
        <f t="shared" si="15"/>
        <v>14</v>
      </c>
      <c r="E483">
        <v>14</v>
      </c>
      <c r="F483" t="s">
        <v>9</v>
      </c>
      <c r="G483" t="s">
        <v>67</v>
      </c>
      <c r="H483" t="s">
        <v>38</v>
      </c>
      <c r="I483" t="s">
        <v>32</v>
      </c>
      <c r="J483" t="s">
        <v>69</v>
      </c>
      <c r="K483" s="5">
        <v>7.2</v>
      </c>
      <c r="L483" s="5">
        <v>7.2</v>
      </c>
      <c r="M483" s="5">
        <f t="shared" si="14"/>
        <v>4.8</v>
      </c>
      <c r="N483" s="7">
        <v>2021</v>
      </c>
      <c r="O483" s="1">
        <v>2021</v>
      </c>
      <c r="P483" t="s">
        <v>13</v>
      </c>
      <c r="Q483" t="s">
        <v>107</v>
      </c>
      <c r="S483" t="str">
        <f xml:space="preserve"> IF(Tableau1[[#This Row],[Total Tomes]]=Tableau1[[#This Row],[Tomes Parus]],"Complet","Incomplet")</f>
        <v>Complet</v>
      </c>
    </row>
    <row r="484" spans="1:19" x14ac:dyDescent="0.25">
      <c r="A484" t="s">
        <v>106</v>
      </c>
      <c r="B484" t="s">
        <v>27</v>
      </c>
      <c r="C484">
        <v>10</v>
      </c>
      <c r="D484">
        <f t="shared" si="15"/>
        <v>14</v>
      </c>
      <c r="E484">
        <v>14</v>
      </c>
      <c r="F484" t="s">
        <v>9</v>
      </c>
      <c r="G484" t="s">
        <v>67</v>
      </c>
      <c r="H484" t="s">
        <v>38</v>
      </c>
      <c r="I484" t="s">
        <v>32</v>
      </c>
      <c r="J484" t="s">
        <v>69</v>
      </c>
      <c r="K484" s="5">
        <v>7.2</v>
      </c>
      <c r="L484" s="5">
        <v>7.2</v>
      </c>
      <c r="M484" s="5">
        <f t="shared" si="14"/>
        <v>4.8</v>
      </c>
      <c r="N484" s="7">
        <v>2021</v>
      </c>
      <c r="O484" s="1">
        <v>2021</v>
      </c>
      <c r="P484" t="s">
        <v>13</v>
      </c>
      <c r="Q484" t="s">
        <v>107</v>
      </c>
      <c r="S484" t="str">
        <f xml:space="preserve"> IF(Tableau1[[#This Row],[Total Tomes]]=Tableau1[[#This Row],[Tomes Parus]],"Complet","Incomplet")</f>
        <v>Complet</v>
      </c>
    </row>
    <row r="485" spans="1:19" x14ac:dyDescent="0.25">
      <c r="A485" t="s">
        <v>106</v>
      </c>
      <c r="B485" t="s">
        <v>27</v>
      </c>
      <c r="C485">
        <v>11</v>
      </c>
      <c r="D485">
        <f t="shared" si="15"/>
        <v>14</v>
      </c>
      <c r="E485">
        <v>14</v>
      </c>
      <c r="F485" t="s">
        <v>9</v>
      </c>
      <c r="G485" t="s">
        <v>67</v>
      </c>
      <c r="H485" t="s">
        <v>38</v>
      </c>
      <c r="I485" t="s">
        <v>32</v>
      </c>
      <c r="J485" t="s">
        <v>69</v>
      </c>
      <c r="K485" s="5">
        <v>7.2</v>
      </c>
      <c r="L485" s="5">
        <v>7.2</v>
      </c>
      <c r="M485" s="5">
        <f t="shared" si="14"/>
        <v>4.8</v>
      </c>
      <c r="N485" s="7">
        <v>2021</v>
      </c>
      <c r="O485" s="1">
        <v>2021</v>
      </c>
      <c r="P485" t="s">
        <v>13</v>
      </c>
      <c r="Q485" t="s">
        <v>107</v>
      </c>
      <c r="S485" t="str">
        <f xml:space="preserve"> IF(Tableau1[[#This Row],[Total Tomes]]=Tableau1[[#This Row],[Tomes Parus]],"Complet","Incomplet")</f>
        <v>Complet</v>
      </c>
    </row>
    <row r="486" spans="1:19" x14ac:dyDescent="0.25">
      <c r="A486" t="s">
        <v>106</v>
      </c>
      <c r="B486" t="s">
        <v>27</v>
      </c>
      <c r="C486">
        <v>12</v>
      </c>
      <c r="D486">
        <f t="shared" si="15"/>
        <v>14</v>
      </c>
      <c r="E486">
        <v>14</v>
      </c>
      <c r="F486" t="s">
        <v>9</v>
      </c>
      <c r="G486" t="s">
        <v>67</v>
      </c>
      <c r="H486" t="s">
        <v>38</v>
      </c>
      <c r="I486" t="s">
        <v>32</v>
      </c>
      <c r="J486" t="s">
        <v>69</v>
      </c>
      <c r="K486" s="5">
        <v>7.2</v>
      </c>
      <c r="L486" s="5">
        <v>7.2</v>
      </c>
      <c r="M486" s="5">
        <f t="shared" si="14"/>
        <v>4.8</v>
      </c>
      <c r="N486" s="7">
        <v>2021</v>
      </c>
      <c r="O486" s="1">
        <v>2021</v>
      </c>
      <c r="P486" t="s">
        <v>13</v>
      </c>
      <c r="Q486" t="s">
        <v>107</v>
      </c>
      <c r="S486" t="str">
        <f xml:space="preserve"> IF(Tableau1[[#This Row],[Total Tomes]]=Tableau1[[#This Row],[Tomes Parus]],"Complet","Incomplet")</f>
        <v>Complet</v>
      </c>
    </row>
    <row r="487" spans="1:19" x14ac:dyDescent="0.25">
      <c r="A487" t="s">
        <v>106</v>
      </c>
      <c r="B487" t="s">
        <v>27</v>
      </c>
      <c r="C487">
        <v>13</v>
      </c>
      <c r="D487">
        <f t="shared" si="15"/>
        <v>14</v>
      </c>
      <c r="E487">
        <v>14</v>
      </c>
      <c r="F487" t="s">
        <v>9</v>
      </c>
      <c r="G487" t="s">
        <v>67</v>
      </c>
      <c r="H487" t="s">
        <v>38</v>
      </c>
      <c r="I487" t="s">
        <v>32</v>
      </c>
      <c r="J487" t="s">
        <v>69</v>
      </c>
      <c r="K487" s="5">
        <v>7.2</v>
      </c>
      <c r="L487" s="5">
        <v>7.2</v>
      </c>
      <c r="M487" s="5">
        <f t="shared" si="14"/>
        <v>4.8</v>
      </c>
      <c r="N487" s="7">
        <v>2022</v>
      </c>
      <c r="O487" s="1">
        <v>2022</v>
      </c>
      <c r="P487" t="s">
        <v>13</v>
      </c>
      <c r="Q487" t="s">
        <v>107</v>
      </c>
      <c r="S487" t="str">
        <f xml:space="preserve"> IF(Tableau1[[#This Row],[Total Tomes]]=Tableau1[[#This Row],[Tomes Parus]],"Complet","Incomplet")</f>
        <v>Complet</v>
      </c>
    </row>
    <row r="488" spans="1:19" x14ac:dyDescent="0.25">
      <c r="A488" t="s">
        <v>106</v>
      </c>
      <c r="B488" t="s">
        <v>27</v>
      </c>
      <c r="C488">
        <v>14</v>
      </c>
      <c r="D488">
        <f t="shared" si="15"/>
        <v>14</v>
      </c>
      <c r="E488">
        <v>14</v>
      </c>
      <c r="F488" t="s">
        <v>9</v>
      </c>
      <c r="G488" t="s">
        <v>67</v>
      </c>
      <c r="H488" t="s">
        <v>38</v>
      </c>
      <c r="I488" t="s">
        <v>32</v>
      </c>
      <c r="J488" t="s">
        <v>69</v>
      </c>
      <c r="K488" s="5">
        <v>7.2</v>
      </c>
      <c r="L488" s="5">
        <v>7.2</v>
      </c>
      <c r="M488" s="5">
        <f t="shared" si="14"/>
        <v>4.8</v>
      </c>
      <c r="N488" s="7">
        <v>2022</v>
      </c>
      <c r="O488" s="1">
        <v>2022</v>
      </c>
      <c r="P488" t="s">
        <v>13</v>
      </c>
      <c r="Q488" t="s">
        <v>107</v>
      </c>
      <c r="S488" t="str">
        <f xml:space="preserve"> IF(Tableau1[[#This Row],[Total Tomes]]=Tableau1[[#This Row],[Tomes Parus]],"Complet","Incomplet")</f>
        <v>Complet</v>
      </c>
    </row>
    <row r="489" spans="1:19" x14ac:dyDescent="0.25">
      <c r="A489" t="s">
        <v>108</v>
      </c>
      <c r="B489" t="s">
        <v>79</v>
      </c>
      <c r="C489">
        <v>1</v>
      </c>
      <c r="D489">
        <f t="shared" si="15"/>
        <v>3</v>
      </c>
      <c r="E489">
        <v>12</v>
      </c>
      <c r="F489" t="s">
        <v>9</v>
      </c>
      <c r="G489" t="s">
        <v>67</v>
      </c>
      <c r="H489" t="s">
        <v>38</v>
      </c>
      <c r="I489" t="s">
        <v>32</v>
      </c>
      <c r="J489" t="s">
        <v>69</v>
      </c>
      <c r="K489" s="5">
        <v>7.2</v>
      </c>
      <c r="L489" s="5">
        <v>7.2</v>
      </c>
      <c r="M489" s="5">
        <f t="shared" si="14"/>
        <v>4.8</v>
      </c>
      <c r="N489" s="7">
        <v>2022</v>
      </c>
      <c r="O489" s="1">
        <v>2022</v>
      </c>
      <c r="P489" t="s">
        <v>13</v>
      </c>
      <c r="Q489" t="s">
        <v>109</v>
      </c>
      <c r="R489" t="s">
        <v>110</v>
      </c>
      <c r="S489" t="str">
        <f xml:space="preserve"> IF(Tableau1[[#This Row],[Total Tomes]]=Tableau1[[#This Row],[Tomes Parus]],"Complet","Incomplet")</f>
        <v>Incomplet</v>
      </c>
    </row>
    <row r="490" spans="1:19" x14ac:dyDescent="0.25">
      <c r="A490" t="s">
        <v>108</v>
      </c>
      <c r="B490" t="s">
        <v>79</v>
      </c>
      <c r="C490">
        <v>2</v>
      </c>
      <c r="D490">
        <f t="shared" si="15"/>
        <v>3</v>
      </c>
      <c r="E490">
        <v>12</v>
      </c>
      <c r="F490" t="s">
        <v>9</v>
      </c>
      <c r="G490" t="s">
        <v>67</v>
      </c>
      <c r="H490" t="s">
        <v>38</v>
      </c>
      <c r="I490" t="s">
        <v>32</v>
      </c>
      <c r="J490" t="s">
        <v>69</v>
      </c>
      <c r="K490" s="5">
        <v>7.2</v>
      </c>
      <c r="L490" s="5">
        <v>7.2</v>
      </c>
      <c r="M490" s="5">
        <f t="shared" si="14"/>
        <v>4.8</v>
      </c>
      <c r="N490" s="7">
        <v>2022</v>
      </c>
      <c r="O490" s="1">
        <v>2022</v>
      </c>
      <c r="P490" t="s">
        <v>13</v>
      </c>
      <c r="Q490" t="s">
        <v>109</v>
      </c>
      <c r="R490" t="s">
        <v>110</v>
      </c>
      <c r="S490" t="str">
        <f xml:space="preserve"> IF(Tableau1[[#This Row],[Total Tomes]]=Tableau1[[#This Row],[Tomes Parus]],"Complet","Incomplet")</f>
        <v>Incomplet</v>
      </c>
    </row>
    <row r="491" spans="1:19" x14ac:dyDescent="0.25">
      <c r="A491" t="s">
        <v>108</v>
      </c>
      <c r="B491" t="s">
        <v>79</v>
      </c>
      <c r="C491">
        <v>3</v>
      </c>
      <c r="D491">
        <f t="shared" si="15"/>
        <v>3</v>
      </c>
      <c r="E491">
        <v>12</v>
      </c>
      <c r="F491" t="s">
        <v>9</v>
      </c>
      <c r="G491" t="s">
        <v>67</v>
      </c>
      <c r="H491" t="s">
        <v>38</v>
      </c>
      <c r="I491" t="s">
        <v>32</v>
      </c>
      <c r="J491" t="s">
        <v>69</v>
      </c>
      <c r="K491" s="5">
        <v>7.2</v>
      </c>
      <c r="L491" s="5">
        <v>7.2</v>
      </c>
      <c r="M491" s="5">
        <f t="shared" si="14"/>
        <v>4.8</v>
      </c>
      <c r="N491" s="7">
        <v>2022</v>
      </c>
      <c r="O491" s="1">
        <v>2022</v>
      </c>
      <c r="P491" t="s">
        <v>13</v>
      </c>
      <c r="Q491" t="s">
        <v>109</v>
      </c>
      <c r="R491" t="s">
        <v>110</v>
      </c>
      <c r="S491" t="str">
        <f xml:space="preserve"> IF(Tableau1[[#This Row],[Total Tomes]]=Tableau1[[#This Row],[Tomes Parus]],"Complet","Incomplet")</f>
        <v>Incomplet</v>
      </c>
    </row>
    <row r="492" spans="1:19" x14ac:dyDescent="0.25">
      <c r="A492" t="s">
        <v>111</v>
      </c>
      <c r="B492" t="s">
        <v>112</v>
      </c>
      <c r="C492">
        <v>1</v>
      </c>
      <c r="D492">
        <f t="shared" si="15"/>
        <v>3</v>
      </c>
      <c r="E492">
        <v>10</v>
      </c>
      <c r="F492" t="s">
        <v>9</v>
      </c>
      <c r="G492" t="s">
        <v>18</v>
      </c>
      <c r="H492" t="s">
        <v>67</v>
      </c>
      <c r="I492" t="s">
        <v>113</v>
      </c>
      <c r="K492" s="5">
        <v>15</v>
      </c>
      <c r="L492" s="5">
        <v>15.99</v>
      </c>
      <c r="M492" s="5">
        <f t="shared" si="14"/>
        <v>10.66</v>
      </c>
      <c r="N492" s="7">
        <v>2021</v>
      </c>
      <c r="O492" s="1">
        <v>2021</v>
      </c>
      <c r="P492" t="s">
        <v>21</v>
      </c>
      <c r="Q492" t="s">
        <v>114</v>
      </c>
      <c r="S492" t="str">
        <f xml:space="preserve"> IF(Tableau1[[#This Row],[Total Tomes]]=Tableau1[[#This Row],[Tomes Parus]],"Complet","Incomplet")</f>
        <v>Incomplet</v>
      </c>
    </row>
    <row r="493" spans="1:19" x14ac:dyDescent="0.25">
      <c r="A493" t="s">
        <v>111</v>
      </c>
      <c r="B493" t="s">
        <v>112</v>
      </c>
      <c r="C493">
        <v>2</v>
      </c>
      <c r="D493">
        <f t="shared" si="15"/>
        <v>3</v>
      </c>
      <c r="E493">
        <v>10</v>
      </c>
      <c r="F493" t="s">
        <v>9</v>
      </c>
      <c r="G493" t="s">
        <v>18</v>
      </c>
      <c r="H493" t="s">
        <v>67</v>
      </c>
      <c r="I493" t="s">
        <v>113</v>
      </c>
      <c r="K493" s="5">
        <v>15</v>
      </c>
      <c r="L493" s="5">
        <v>15.99</v>
      </c>
      <c r="M493" s="5">
        <f t="shared" si="14"/>
        <v>10.66</v>
      </c>
      <c r="N493" s="7">
        <v>2021</v>
      </c>
      <c r="O493" s="1">
        <v>2021</v>
      </c>
      <c r="P493" t="s">
        <v>21</v>
      </c>
      <c r="Q493" t="s">
        <v>114</v>
      </c>
      <c r="S493" t="str">
        <f xml:space="preserve"> IF(Tableau1[[#This Row],[Total Tomes]]=Tableau1[[#This Row],[Tomes Parus]],"Complet","Incomplet")</f>
        <v>Incomplet</v>
      </c>
    </row>
    <row r="494" spans="1:19" x14ac:dyDescent="0.25">
      <c r="A494" t="s">
        <v>111</v>
      </c>
      <c r="B494" t="s">
        <v>112</v>
      </c>
      <c r="C494">
        <v>3</v>
      </c>
      <c r="D494">
        <f t="shared" si="15"/>
        <v>3</v>
      </c>
      <c r="E494">
        <v>10</v>
      </c>
      <c r="F494" t="s">
        <v>9</v>
      </c>
      <c r="G494" t="s">
        <v>18</v>
      </c>
      <c r="H494" t="s">
        <v>67</v>
      </c>
      <c r="I494" t="s">
        <v>113</v>
      </c>
      <c r="K494" s="5">
        <v>15</v>
      </c>
      <c r="L494" s="5">
        <v>15.99</v>
      </c>
      <c r="M494" s="5">
        <f t="shared" si="14"/>
        <v>10.66</v>
      </c>
      <c r="N494" s="7">
        <v>2021</v>
      </c>
      <c r="O494" s="1">
        <v>2021</v>
      </c>
      <c r="P494" t="s">
        <v>21</v>
      </c>
      <c r="Q494" t="s">
        <v>114</v>
      </c>
      <c r="S494" t="str">
        <f xml:space="preserve"> IF(Tableau1[[#This Row],[Total Tomes]]=Tableau1[[#This Row],[Tomes Parus]],"Complet","Incomplet")</f>
        <v>Incomplet</v>
      </c>
    </row>
    <row r="495" spans="1:19" x14ac:dyDescent="0.25">
      <c r="A495" t="s">
        <v>115</v>
      </c>
      <c r="B495" t="s">
        <v>15</v>
      </c>
      <c r="C495">
        <v>1</v>
      </c>
      <c r="D495">
        <f t="shared" si="15"/>
        <v>19</v>
      </c>
      <c r="E495">
        <v>26</v>
      </c>
      <c r="F495" t="s">
        <v>9</v>
      </c>
      <c r="G495" t="s">
        <v>10</v>
      </c>
      <c r="H495" t="s">
        <v>85</v>
      </c>
      <c r="I495" t="s">
        <v>116</v>
      </c>
      <c r="J495" t="s">
        <v>117</v>
      </c>
      <c r="K495" s="5">
        <v>6.9</v>
      </c>
      <c r="L495" s="5">
        <v>6.99</v>
      </c>
      <c r="M495" s="5">
        <f t="shared" si="14"/>
        <v>4.66</v>
      </c>
      <c r="N495" s="7">
        <v>2018</v>
      </c>
      <c r="O495" s="1">
        <v>2018</v>
      </c>
      <c r="P495" t="s">
        <v>13</v>
      </c>
      <c r="Q495" t="s">
        <v>118</v>
      </c>
      <c r="R495" t="s">
        <v>119</v>
      </c>
      <c r="S495" t="str">
        <f xml:space="preserve"> IF(Tableau1[[#This Row],[Total Tomes]]=Tableau1[[#This Row],[Tomes Parus]],"Complet","Incomplet")</f>
        <v>Incomplet</v>
      </c>
    </row>
    <row r="496" spans="1:19" x14ac:dyDescent="0.25">
      <c r="A496" t="s">
        <v>115</v>
      </c>
      <c r="B496" t="s">
        <v>15</v>
      </c>
      <c r="C496">
        <v>2</v>
      </c>
      <c r="D496">
        <f t="shared" si="15"/>
        <v>19</v>
      </c>
      <c r="E496">
        <v>26</v>
      </c>
      <c r="F496" t="s">
        <v>9</v>
      </c>
      <c r="G496" t="s">
        <v>10</v>
      </c>
      <c r="H496" t="s">
        <v>85</v>
      </c>
      <c r="I496" t="s">
        <v>116</v>
      </c>
      <c r="J496" t="s">
        <v>117</v>
      </c>
      <c r="K496" s="5">
        <v>6.9</v>
      </c>
      <c r="L496" s="5">
        <v>6.99</v>
      </c>
      <c r="M496" s="5">
        <f t="shared" si="14"/>
        <v>4.66</v>
      </c>
      <c r="N496" s="7">
        <v>2018</v>
      </c>
      <c r="O496" s="1">
        <v>2018</v>
      </c>
      <c r="P496" t="s">
        <v>13</v>
      </c>
      <c r="Q496" t="s">
        <v>118</v>
      </c>
      <c r="R496" t="s">
        <v>119</v>
      </c>
      <c r="S496" t="str">
        <f xml:space="preserve"> IF(Tableau1[[#This Row],[Total Tomes]]=Tableau1[[#This Row],[Tomes Parus]],"Complet","Incomplet")</f>
        <v>Incomplet</v>
      </c>
    </row>
    <row r="497" spans="1:19" x14ac:dyDescent="0.25">
      <c r="A497" t="s">
        <v>115</v>
      </c>
      <c r="B497" t="s">
        <v>15</v>
      </c>
      <c r="C497">
        <v>3</v>
      </c>
      <c r="D497">
        <f t="shared" si="15"/>
        <v>19</v>
      </c>
      <c r="E497">
        <v>26</v>
      </c>
      <c r="F497" t="s">
        <v>9</v>
      </c>
      <c r="G497" t="s">
        <v>10</v>
      </c>
      <c r="H497" t="s">
        <v>85</v>
      </c>
      <c r="I497" t="s">
        <v>116</v>
      </c>
      <c r="J497" t="s">
        <v>117</v>
      </c>
      <c r="K497" s="5">
        <v>6.9</v>
      </c>
      <c r="L497" s="5">
        <v>6.99</v>
      </c>
      <c r="M497" s="5">
        <f t="shared" si="14"/>
        <v>4.66</v>
      </c>
      <c r="N497" s="7">
        <v>2018</v>
      </c>
      <c r="O497" s="1">
        <v>2018</v>
      </c>
      <c r="P497" t="s">
        <v>13</v>
      </c>
      <c r="Q497" t="s">
        <v>118</v>
      </c>
      <c r="R497" t="s">
        <v>119</v>
      </c>
      <c r="S497" t="str">
        <f xml:space="preserve"> IF(Tableau1[[#This Row],[Total Tomes]]=Tableau1[[#This Row],[Tomes Parus]],"Complet","Incomplet")</f>
        <v>Incomplet</v>
      </c>
    </row>
    <row r="498" spans="1:19" x14ac:dyDescent="0.25">
      <c r="A498" t="s">
        <v>115</v>
      </c>
      <c r="B498" t="s">
        <v>15</v>
      </c>
      <c r="C498">
        <v>4</v>
      </c>
      <c r="D498">
        <f t="shared" si="15"/>
        <v>19</v>
      </c>
      <c r="E498">
        <v>26</v>
      </c>
      <c r="F498" t="s">
        <v>9</v>
      </c>
      <c r="G498" t="s">
        <v>10</v>
      </c>
      <c r="H498" t="s">
        <v>85</v>
      </c>
      <c r="I498" t="s">
        <v>116</v>
      </c>
      <c r="J498" t="s">
        <v>117</v>
      </c>
      <c r="K498" s="5">
        <v>6.9</v>
      </c>
      <c r="L498" s="5">
        <v>6.99</v>
      </c>
      <c r="M498" s="5">
        <f t="shared" si="14"/>
        <v>4.66</v>
      </c>
      <c r="N498" s="7">
        <v>2019</v>
      </c>
      <c r="O498" s="1">
        <v>2019</v>
      </c>
      <c r="P498" t="s">
        <v>13</v>
      </c>
      <c r="Q498" t="s">
        <v>118</v>
      </c>
      <c r="R498" t="s">
        <v>119</v>
      </c>
      <c r="S498" t="str">
        <f xml:space="preserve"> IF(Tableau1[[#This Row],[Total Tomes]]=Tableau1[[#This Row],[Tomes Parus]],"Complet","Incomplet")</f>
        <v>Incomplet</v>
      </c>
    </row>
    <row r="499" spans="1:19" x14ac:dyDescent="0.25">
      <c r="A499" t="s">
        <v>115</v>
      </c>
      <c r="B499" t="s">
        <v>15</v>
      </c>
      <c r="C499">
        <v>5</v>
      </c>
      <c r="D499">
        <f t="shared" si="15"/>
        <v>19</v>
      </c>
      <c r="E499">
        <v>26</v>
      </c>
      <c r="F499" t="s">
        <v>9</v>
      </c>
      <c r="G499" t="s">
        <v>10</v>
      </c>
      <c r="H499" t="s">
        <v>85</v>
      </c>
      <c r="I499" t="s">
        <v>116</v>
      </c>
      <c r="J499" t="s">
        <v>117</v>
      </c>
      <c r="K499" s="5">
        <v>6.9</v>
      </c>
      <c r="L499" s="5">
        <v>6.99</v>
      </c>
      <c r="M499" s="5">
        <f t="shared" si="14"/>
        <v>4.66</v>
      </c>
      <c r="N499" s="7">
        <v>2019</v>
      </c>
      <c r="O499" s="1">
        <v>2019</v>
      </c>
      <c r="P499" t="s">
        <v>13</v>
      </c>
      <c r="Q499" t="s">
        <v>118</v>
      </c>
      <c r="R499" t="s">
        <v>119</v>
      </c>
      <c r="S499" t="str">
        <f xml:space="preserve"> IF(Tableau1[[#This Row],[Total Tomes]]=Tableau1[[#This Row],[Tomes Parus]],"Complet","Incomplet")</f>
        <v>Incomplet</v>
      </c>
    </row>
    <row r="500" spans="1:19" x14ac:dyDescent="0.25">
      <c r="A500" t="s">
        <v>115</v>
      </c>
      <c r="B500" t="s">
        <v>15</v>
      </c>
      <c r="C500">
        <v>6</v>
      </c>
      <c r="D500">
        <f t="shared" si="15"/>
        <v>19</v>
      </c>
      <c r="E500">
        <v>26</v>
      </c>
      <c r="F500" t="s">
        <v>9</v>
      </c>
      <c r="G500" t="s">
        <v>10</v>
      </c>
      <c r="H500" t="s">
        <v>85</v>
      </c>
      <c r="I500" t="s">
        <v>116</v>
      </c>
      <c r="J500" t="s">
        <v>117</v>
      </c>
      <c r="K500" s="5">
        <v>6.9</v>
      </c>
      <c r="L500" s="5">
        <v>6.99</v>
      </c>
      <c r="M500" s="5">
        <f t="shared" si="14"/>
        <v>4.66</v>
      </c>
      <c r="N500" s="7">
        <v>2019</v>
      </c>
      <c r="O500" s="1">
        <v>2019</v>
      </c>
      <c r="P500" t="s">
        <v>13</v>
      </c>
      <c r="Q500" t="s">
        <v>118</v>
      </c>
      <c r="R500" t="s">
        <v>119</v>
      </c>
      <c r="S500" t="str">
        <f xml:space="preserve"> IF(Tableau1[[#This Row],[Total Tomes]]=Tableau1[[#This Row],[Tomes Parus]],"Complet","Incomplet")</f>
        <v>Incomplet</v>
      </c>
    </row>
    <row r="501" spans="1:19" x14ac:dyDescent="0.25">
      <c r="A501" t="s">
        <v>115</v>
      </c>
      <c r="B501" t="s">
        <v>15</v>
      </c>
      <c r="C501">
        <v>7</v>
      </c>
      <c r="D501">
        <f t="shared" si="15"/>
        <v>19</v>
      </c>
      <c r="E501">
        <v>26</v>
      </c>
      <c r="F501" t="s">
        <v>9</v>
      </c>
      <c r="G501" t="s">
        <v>10</v>
      </c>
      <c r="H501" t="s">
        <v>85</v>
      </c>
      <c r="I501" t="s">
        <v>116</v>
      </c>
      <c r="J501" t="s">
        <v>117</v>
      </c>
      <c r="K501" s="5">
        <v>6.9</v>
      </c>
      <c r="L501" s="5">
        <v>6.99</v>
      </c>
      <c r="M501" s="5">
        <f t="shared" si="14"/>
        <v>4.66</v>
      </c>
      <c r="N501" s="7">
        <v>2019</v>
      </c>
      <c r="O501" s="1">
        <v>2019</v>
      </c>
      <c r="P501" t="s">
        <v>13</v>
      </c>
      <c r="Q501" t="s">
        <v>118</v>
      </c>
      <c r="R501" t="s">
        <v>119</v>
      </c>
      <c r="S501" t="str">
        <f xml:space="preserve"> IF(Tableau1[[#This Row],[Total Tomes]]=Tableau1[[#This Row],[Tomes Parus]],"Complet","Incomplet")</f>
        <v>Incomplet</v>
      </c>
    </row>
    <row r="502" spans="1:19" x14ac:dyDescent="0.25">
      <c r="A502" t="s">
        <v>115</v>
      </c>
      <c r="B502" t="s">
        <v>15</v>
      </c>
      <c r="C502">
        <v>8</v>
      </c>
      <c r="D502">
        <f t="shared" si="15"/>
        <v>19</v>
      </c>
      <c r="E502">
        <v>26</v>
      </c>
      <c r="F502" t="s">
        <v>9</v>
      </c>
      <c r="G502" t="s">
        <v>10</v>
      </c>
      <c r="H502" t="s">
        <v>85</v>
      </c>
      <c r="I502" t="s">
        <v>116</v>
      </c>
      <c r="J502" t="s">
        <v>117</v>
      </c>
      <c r="K502" s="5">
        <v>6.9</v>
      </c>
      <c r="L502" s="5">
        <v>6.99</v>
      </c>
      <c r="M502" s="5">
        <f t="shared" si="14"/>
        <v>4.66</v>
      </c>
      <c r="N502" s="7">
        <v>2019</v>
      </c>
      <c r="O502" s="1">
        <v>2019</v>
      </c>
      <c r="P502" t="s">
        <v>13</v>
      </c>
      <c r="Q502" t="s">
        <v>118</v>
      </c>
      <c r="R502" t="s">
        <v>119</v>
      </c>
      <c r="S502" t="str">
        <f xml:space="preserve"> IF(Tableau1[[#This Row],[Total Tomes]]=Tableau1[[#This Row],[Tomes Parus]],"Complet","Incomplet")</f>
        <v>Incomplet</v>
      </c>
    </row>
    <row r="503" spans="1:19" x14ac:dyDescent="0.25">
      <c r="A503" t="s">
        <v>115</v>
      </c>
      <c r="B503" t="s">
        <v>15</v>
      </c>
      <c r="C503">
        <v>9</v>
      </c>
      <c r="D503">
        <f t="shared" si="15"/>
        <v>19</v>
      </c>
      <c r="E503">
        <v>26</v>
      </c>
      <c r="F503" t="s">
        <v>9</v>
      </c>
      <c r="G503" t="s">
        <v>10</v>
      </c>
      <c r="H503" t="s">
        <v>85</v>
      </c>
      <c r="I503" t="s">
        <v>116</v>
      </c>
      <c r="J503" t="s">
        <v>117</v>
      </c>
      <c r="K503" s="5">
        <v>6.9</v>
      </c>
      <c r="L503" s="5">
        <v>6.99</v>
      </c>
      <c r="M503" s="5">
        <f t="shared" si="14"/>
        <v>4.66</v>
      </c>
      <c r="N503" s="7">
        <v>2020</v>
      </c>
      <c r="O503" s="1">
        <v>2020</v>
      </c>
      <c r="P503" t="s">
        <v>13</v>
      </c>
      <c r="Q503" t="s">
        <v>118</v>
      </c>
      <c r="R503" t="s">
        <v>119</v>
      </c>
      <c r="S503" t="str">
        <f xml:space="preserve"> IF(Tableau1[[#This Row],[Total Tomes]]=Tableau1[[#This Row],[Tomes Parus]],"Complet","Incomplet")</f>
        <v>Incomplet</v>
      </c>
    </row>
    <row r="504" spans="1:19" x14ac:dyDescent="0.25">
      <c r="A504" t="s">
        <v>115</v>
      </c>
      <c r="B504" t="s">
        <v>15</v>
      </c>
      <c r="C504">
        <v>10</v>
      </c>
      <c r="D504">
        <f t="shared" si="15"/>
        <v>19</v>
      </c>
      <c r="E504">
        <v>26</v>
      </c>
      <c r="F504" t="s">
        <v>9</v>
      </c>
      <c r="G504" t="s">
        <v>10</v>
      </c>
      <c r="H504" t="s">
        <v>85</v>
      </c>
      <c r="I504" t="s">
        <v>116</v>
      </c>
      <c r="J504" t="s">
        <v>117</v>
      </c>
      <c r="K504" s="5">
        <v>6.9</v>
      </c>
      <c r="L504" s="5">
        <v>6.99</v>
      </c>
      <c r="M504" s="5">
        <f t="shared" ref="M504:M567" si="16">2/3*L504</f>
        <v>4.66</v>
      </c>
      <c r="N504" s="7">
        <v>2020</v>
      </c>
      <c r="O504" s="1">
        <v>2020</v>
      </c>
      <c r="P504" t="s">
        <v>13</v>
      </c>
      <c r="Q504" t="s">
        <v>118</v>
      </c>
      <c r="R504" t="s">
        <v>119</v>
      </c>
      <c r="S504" t="str">
        <f xml:space="preserve"> IF(Tableau1[[#This Row],[Total Tomes]]=Tableau1[[#This Row],[Tomes Parus]],"Complet","Incomplet")</f>
        <v>Incomplet</v>
      </c>
    </row>
    <row r="505" spans="1:19" x14ac:dyDescent="0.25">
      <c r="A505" t="s">
        <v>115</v>
      </c>
      <c r="B505" t="s">
        <v>15</v>
      </c>
      <c r="C505">
        <v>11</v>
      </c>
      <c r="D505">
        <f t="shared" si="15"/>
        <v>19</v>
      </c>
      <c r="E505">
        <v>26</v>
      </c>
      <c r="F505" t="s">
        <v>9</v>
      </c>
      <c r="G505" t="s">
        <v>10</v>
      </c>
      <c r="H505" t="s">
        <v>85</v>
      </c>
      <c r="I505" t="s">
        <v>116</v>
      </c>
      <c r="J505" t="s">
        <v>117</v>
      </c>
      <c r="K505" s="5">
        <v>6.9</v>
      </c>
      <c r="L505" s="5">
        <v>6.99</v>
      </c>
      <c r="M505" s="5">
        <f t="shared" si="16"/>
        <v>4.66</v>
      </c>
      <c r="N505" s="7">
        <v>2020</v>
      </c>
      <c r="O505" s="1">
        <v>2020</v>
      </c>
      <c r="P505" t="s">
        <v>13</v>
      </c>
      <c r="Q505" t="s">
        <v>118</v>
      </c>
      <c r="R505" t="s">
        <v>119</v>
      </c>
      <c r="S505" t="str">
        <f xml:space="preserve"> IF(Tableau1[[#This Row],[Total Tomes]]=Tableau1[[#This Row],[Tomes Parus]],"Complet","Incomplet")</f>
        <v>Incomplet</v>
      </c>
    </row>
    <row r="506" spans="1:19" x14ac:dyDescent="0.25">
      <c r="A506" t="s">
        <v>115</v>
      </c>
      <c r="B506" t="s">
        <v>15</v>
      </c>
      <c r="C506">
        <v>12</v>
      </c>
      <c r="D506">
        <f t="shared" si="15"/>
        <v>19</v>
      </c>
      <c r="E506">
        <v>26</v>
      </c>
      <c r="F506" t="s">
        <v>9</v>
      </c>
      <c r="G506" t="s">
        <v>10</v>
      </c>
      <c r="H506" t="s">
        <v>85</v>
      </c>
      <c r="I506" t="s">
        <v>116</v>
      </c>
      <c r="J506" t="s">
        <v>117</v>
      </c>
      <c r="K506" s="5">
        <v>6.9</v>
      </c>
      <c r="L506" s="5">
        <v>6.99</v>
      </c>
      <c r="M506" s="5">
        <f t="shared" si="16"/>
        <v>4.66</v>
      </c>
      <c r="N506" s="7">
        <v>2020</v>
      </c>
      <c r="O506" s="1">
        <v>2020</v>
      </c>
      <c r="P506" t="s">
        <v>13</v>
      </c>
      <c r="Q506" t="s">
        <v>118</v>
      </c>
      <c r="R506" t="s">
        <v>119</v>
      </c>
      <c r="S506" t="str">
        <f xml:space="preserve"> IF(Tableau1[[#This Row],[Total Tomes]]=Tableau1[[#This Row],[Tomes Parus]],"Complet","Incomplet")</f>
        <v>Incomplet</v>
      </c>
    </row>
    <row r="507" spans="1:19" x14ac:dyDescent="0.25">
      <c r="A507" t="s">
        <v>115</v>
      </c>
      <c r="B507" t="s">
        <v>15</v>
      </c>
      <c r="C507">
        <v>13</v>
      </c>
      <c r="D507">
        <f t="shared" si="15"/>
        <v>19</v>
      </c>
      <c r="E507">
        <v>26</v>
      </c>
      <c r="F507" t="s">
        <v>9</v>
      </c>
      <c r="G507" t="s">
        <v>10</v>
      </c>
      <c r="H507" t="s">
        <v>85</v>
      </c>
      <c r="I507" t="s">
        <v>116</v>
      </c>
      <c r="J507" t="s">
        <v>117</v>
      </c>
      <c r="K507" s="5">
        <v>6.9</v>
      </c>
      <c r="L507" s="5">
        <v>6.99</v>
      </c>
      <c r="M507" s="5">
        <f t="shared" si="16"/>
        <v>4.66</v>
      </c>
      <c r="N507" s="7">
        <v>2020</v>
      </c>
      <c r="O507" s="1">
        <v>2020</v>
      </c>
      <c r="P507" t="s">
        <v>13</v>
      </c>
      <c r="Q507" t="s">
        <v>118</v>
      </c>
      <c r="R507" t="s">
        <v>119</v>
      </c>
      <c r="S507" t="str">
        <f xml:space="preserve"> IF(Tableau1[[#This Row],[Total Tomes]]=Tableau1[[#This Row],[Tomes Parus]],"Complet","Incomplet")</f>
        <v>Incomplet</v>
      </c>
    </row>
    <row r="508" spans="1:19" x14ac:dyDescent="0.25">
      <c r="A508" t="s">
        <v>115</v>
      </c>
      <c r="B508" t="s">
        <v>15</v>
      </c>
      <c r="C508">
        <v>14</v>
      </c>
      <c r="D508">
        <f t="shared" si="15"/>
        <v>19</v>
      </c>
      <c r="E508">
        <v>26</v>
      </c>
      <c r="F508" t="s">
        <v>9</v>
      </c>
      <c r="G508" t="s">
        <v>10</v>
      </c>
      <c r="H508" t="s">
        <v>85</v>
      </c>
      <c r="I508" t="s">
        <v>116</v>
      </c>
      <c r="J508" t="s">
        <v>117</v>
      </c>
      <c r="K508" s="5">
        <v>6.9</v>
      </c>
      <c r="L508" s="5">
        <v>6.99</v>
      </c>
      <c r="M508" s="5">
        <f t="shared" si="16"/>
        <v>4.66</v>
      </c>
      <c r="N508" s="7">
        <v>2021</v>
      </c>
      <c r="O508" s="1">
        <v>2021</v>
      </c>
      <c r="P508" t="s">
        <v>13</v>
      </c>
      <c r="Q508" t="s">
        <v>118</v>
      </c>
      <c r="R508" t="s">
        <v>119</v>
      </c>
      <c r="S508" t="str">
        <f xml:space="preserve"> IF(Tableau1[[#This Row],[Total Tomes]]=Tableau1[[#This Row],[Tomes Parus]],"Complet","Incomplet")</f>
        <v>Incomplet</v>
      </c>
    </row>
    <row r="509" spans="1:19" x14ac:dyDescent="0.25">
      <c r="A509" t="s">
        <v>115</v>
      </c>
      <c r="B509" t="s">
        <v>15</v>
      </c>
      <c r="C509">
        <v>15</v>
      </c>
      <c r="D509">
        <f t="shared" si="15"/>
        <v>19</v>
      </c>
      <c r="E509">
        <v>26</v>
      </c>
      <c r="F509" t="s">
        <v>9</v>
      </c>
      <c r="G509" t="s">
        <v>10</v>
      </c>
      <c r="H509" t="s">
        <v>85</v>
      </c>
      <c r="I509" t="s">
        <v>116</v>
      </c>
      <c r="J509" t="s">
        <v>117</v>
      </c>
      <c r="K509" s="5">
        <v>6.9</v>
      </c>
      <c r="L509" s="5">
        <v>6.99</v>
      </c>
      <c r="M509" s="5">
        <f t="shared" si="16"/>
        <v>4.66</v>
      </c>
      <c r="N509" s="7">
        <v>2021</v>
      </c>
      <c r="O509" s="1">
        <v>2021</v>
      </c>
      <c r="P509" t="s">
        <v>13</v>
      </c>
      <c r="Q509" t="s">
        <v>118</v>
      </c>
      <c r="R509" t="s">
        <v>119</v>
      </c>
      <c r="S509" t="str">
        <f xml:space="preserve"> IF(Tableau1[[#This Row],[Total Tomes]]=Tableau1[[#This Row],[Tomes Parus]],"Complet","Incomplet")</f>
        <v>Incomplet</v>
      </c>
    </row>
    <row r="510" spans="1:19" x14ac:dyDescent="0.25">
      <c r="A510" t="s">
        <v>115</v>
      </c>
      <c r="B510" t="s">
        <v>15</v>
      </c>
      <c r="C510">
        <v>16</v>
      </c>
      <c r="D510">
        <f t="shared" si="15"/>
        <v>19</v>
      </c>
      <c r="E510">
        <v>26</v>
      </c>
      <c r="F510" t="s">
        <v>9</v>
      </c>
      <c r="G510" t="s">
        <v>10</v>
      </c>
      <c r="H510" t="s">
        <v>85</v>
      </c>
      <c r="I510" t="s">
        <v>116</v>
      </c>
      <c r="J510" t="s">
        <v>117</v>
      </c>
      <c r="K510" s="5">
        <v>6.9</v>
      </c>
      <c r="L510" s="5">
        <v>6.99</v>
      </c>
      <c r="M510" s="5">
        <f t="shared" si="16"/>
        <v>4.66</v>
      </c>
      <c r="N510" s="7">
        <v>2021</v>
      </c>
      <c r="O510" s="1">
        <v>2021</v>
      </c>
      <c r="P510" t="s">
        <v>13</v>
      </c>
      <c r="Q510" t="s">
        <v>118</v>
      </c>
      <c r="R510" t="s">
        <v>119</v>
      </c>
      <c r="S510" t="str">
        <f xml:space="preserve"> IF(Tableau1[[#This Row],[Total Tomes]]=Tableau1[[#This Row],[Tomes Parus]],"Complet","Incomplet")</f>
        <v>Incomplet</v>
      </c>
    </row>
    <row r="511" spans="1:19" x14ac:dyDescent="0.25">
      <c r="A511" t="s">
        <v>115</v>
      </c>
      <c r="B511" t="s">
        <v>15</v>
      </c>
      <c r="C511">
        <v>17</v>
      </c>
      <c r="D511">
        <f t="shared" si="15"/>
        <v>19</v>
      </c>
      <c r="E511">
        <v>26</v>
      </c>
      <c r="F511" t="s">
        <v>9</v>
      </c>
      <c r="G511" t="s">
        <v>10</v>
      </c>
      <c r="H511" t="s">
        <v>85</v>
      </c>
      <c r="I511" t="s">
        <v>116</v>
      </c>
      <c r="J511" t="s">
        <v>117</v>
      </c>
      <c r="K511" s="5">
        <v>6.9</v>
      </c>
      <c r="L511" s="5">
        <v>6.99</v>
      </c>
      <c r="M511" s="5">
        <f t="shared" si="16"/>
        <v>4.66</v>
      </c>
      <c r="N511" s="7">
        <v>2021</v>
      </c>
      <c r="O511" s="1">
        <v>2021</v>
      </c>
      <c r="P511" t="s">
        <v>13</v>
      </c>
      <c r="Q511" t="s">
        <v>118</v>
      </c>
      <c r="R511" t="s">
        <v>119</v>
      </c>
      <c r="S511" t="str">
        <f xml:space="preserve"> IF(Tableau1[[#This Row],[Total Tomes]]=Tableau1[[#This Row],[Tomes Parus]],"Complet","Incomplet")</f>
        <v>Incomplet</v>
      </c>
    </row>
    <row r="512" spans="1:19" x14ac:dyDescent="0.25">
      <c r="A512" t="s">
        <v>115</v>
      </c>
      <c r="B512" t="s">
        <v>15</v>
      </c>
      <c r="C512">
        <v>18</v>
      </c>
      <c r="D512">
        <f t="shared" si="15"/>
        <v>19</v>
      </c>
      <c r="E512">
        <v>26</v>
      </c>
      <c r="F512" t="s">
        <v>9</v>
      </c>
      <c r="G512" t="s">
        <v>10</v>
      </c>
      <c r="H512" t="s">
        <v>85</v>
      </c>
      <c r="I512" t="s">
        <v>116</v>
      </c>
      <c r="J512" t="s">
        <v>117</v>
      </c>
      <c r="K512" s="5">
        <v>6.9</v>
      </c>
      <c r="L512" s="5">
        <v>6.99</v>
      </c>
      <c r="M512" s="5">
        <f t="shared" si="16"/>
        <v>4.66</v>
      </c>
      <c r="N512" s="7">
        <v>2021</v>
      </c>
      <c r="O512" s="1">
        <v>2021</v>
      </c>
      <c r="P512" t="s">
        <v>13</v>
      </c>
      <c r="Q512" t="s">
        <v>118</v>
      </c>
      <c r="R512" t="s">
        <v>119</v>
      </c>
      <c r="S512" t="str">
        <f xml:space="preserve"> IF(Tableau1[[#This Row],[Total Tomes]]=Tableau1[[#This Row],[Tomes Parus]],"Complet","Incomplet")</f>
        <v>Incomplet</v>
      </c>
    </row>
    <row r="513" spans="1:19" x14ac:dyDescent="0.25">
      <c r="A513" t="s">
        <v>115</v>
      </c>
      <c r="B513" t="s">
        <v>15</v>
      </c>
      <c r="C513">
        <v>19</v>
      </c>
      <c r="D513">
        <f t="shared" si="15"/>
        <v>19</v>
      </c>
      <c r="E513">
        <v>26</v>
      </c>
      <c r="F513" t="s">
        <v>9</v>
      </c>
      <c r="G513" t="s">
        <v>10</v>
      </c>
      <c r="H513" t="s">
        <v>85</v>
      </c>
      <c r="I513" t="s">
        <v>116</v>
      </c>
      <c r="J513" t="s">
        <v>117</v>
      </c>
      <c r="K513" s="5">
        <v>6.9</v>
      </c>
      <c r="L513" s="5">
        <v>6.99</v>
      </c>
      <c r="M513" s="5">
        <f t="shared" si="16"/>
        <v>4.66</v>
      </c>
      <c r="N513" s="7">
        <v>2022</v>
      </c>
      <c r="O513" s="1">
        <v>2022</v>
      </c>
      <c r="P513" t="s">
        <v>13</v>
      </c>
      <c r="Q513" t="s">
        <v>118</v>
      </c>
      <c r="R513" t="s">
        <v>119</v>
      </c>
      <c r="S513" t="str">
        <f xml:space="preserve"> IF(Tableau1[[#This Row],[Total Tomes]]=Tableau1[[#This Row],[Tomes Parus]],"Complet","Incomplet")</f>
        <v>Incomplet</v>
      </c>
    </row>
    <row r="514" spans="1:19" x14ac:dyDescent="0.25">
      <c r="A514" t="s">
        <v>120</v>
      </c>
      <c r="B514" t="s">
        <v>121</v>
      </c>
      <c r="C514">
        <v>1</v>
      </c>
      <c r="D514">
        <f t="shared" ref="D514:D577" si="17">COUNTIFS(A:A,A514)</f>
        <v>5</v>
      </c>
      <c r="E514">
        <v>9</v>
      </c>
      <c r="F514" t="s">
        <v>43</v>
      </c>
      <c r="G514" t="s">
        <v>11</v>
      </c>
      <c r="H514" t="s">
        <v>18</v>
      </c>
      <c r="I514" t="s">
        <v>85</v>
      </c>
      <c r="J514" t="s">
        <v>73</v>
      </c>
      <c r="K514" s="5">
        <v>16</v>
      </c>
      <c r="L514" s="5">
        <v>16.989999999999998</v>
      </c>
      <c r="M514" s="5">
        <f t="shared" si="16"/>
        <v>11.326666666666664</v>
      </c>
      <c r="N514" s="7">
        <v>2021</v>
      </c>
      <c r="O514" s="1">
        <v>2021</v>
      </c>
      <c r="P514" t="s">
        <v>122</v>
      </c>
      <c r="Q514" t="s">
        <v>123</v>
      </c>
      <c r="S514" t="str">
        <f xml:space="preserve"> IF(Tableau1[[#This Row],[Total Tomes]]=Tableau1[[#This Row],[Tomes Parus]],"Complet","Incomplet")</f>
        <v>Incomplet</v>
      </c>
    </row>
    <row r="515" spans="1:19" x14ac:dyDescent="0.25">
      <c r="A515" t="s">
        <v>120</v>
      </c>
      <c r="B515" t="s">
        <v>121</v>
      </c>
      <c r="C515">
        <v>2</v>
      </c>
      <c r="D515">
        <f t="shared" si="17"/>
        <v>5</v>
      </c>
      <c r="E515">
        <v>9</v>
      </c>
      <c r="F515" t="s">
        <v>43</v>
      </c>
      <c r="G515" t="s">
        <v>11</v>
      </c>
      <c r="H515" t="s">
        <v>18</v>
      </c>
      <c r="I515" t="s">
        <v>85</v>
      </c>
      <c r="J515" t="s">
        <v>73</v>
      </c>
      <c r="K515" s="5">
        <v>16</v>
      </c>
      <c r="L515" s="5">
        <v>16.989999999999998</v>
      </c>
      <c r="M515" s="5">
        <f t="shared" si="16"/>
        <v>11.326666666666664</v>
      </c>
      <c r="N515" s="7">
        <v>2021</v>
      </c>
      <c r="O515" s="1">
        <v>2021</v>
      </c>
      <c r="P515" t="s">
        <v>122</v>
      </c>
      <c r="Q515" t="s">
        <v>123</v>
      </c>
      <c r="S515" t="str">
        <f xml:space="preserve"> IF(Tableau1[[#This Row],[Total Tomes]]=Tableau1[[#This Row],[Tomes Parus]],"Complet","Incomplet")</f>
        <v>Incomplet</v>
      </c>
    </row>
    <row r="516" spans="1:19" x14ac:dyDescent="0.25">
      <c r="A516" t="s">
        <v>120</v>
      </c>
      <c r="B516" t="s">
        <v>121</v>
      </c>
      <c r="C516">
        <v>3</v>
      </c>
      <c r="D516">
        <f t="shared" si="17"/>
        <v>5</v>
      </c>
      <c r="E516">
        <v>9</v>
      </c>
      <c r="F516" t="s">
        <v>43</v>
      </c>
      <c r="G516" t="s">
        <v>11</v>
      </c>
      <c r="H516" t="s">
        <v>18</v>
      </c>
      <c r="I516" t="s">
        <v>85</v>
      </c>
      <c r="J516" t="s">
        <v>73</v>
      </c>
      <c r="K516" s="5">
        <v>16</v>
      </c>
      <c r="L516" s="5">
        <v>16.989999999999998</v>
      </c>
      <c r="M516" s="5">
        <f t="shared" si="16"/>
        <v>11.326666666666664</v>
      </c>
      <c r="N516" s="7">
        <v>2021</v>
      </c>
      <c r="O516" s="1">
        <v>2021</v>
      </c>
      <c r="P516" t="s">
        <v>122</v>
      </c>
      <c r="Q516" t="s">
        <v>123</v>
      </c>
      <c r="S516" t="str">
        <f xml:space="preserve"> IF(Tableau1[[#This Row],[Total Tomes]]=Tableau1[[#This Row],[Tomes Parus]],"Complet","Incomplet")</f>
        <v>Incomplet</v>
      </c>
    </row>
    <row r="517" spans="1:19" x14ac:dyDescent="0.25">
      <c r="A517" t="s">
        <v>120</v>
      </c>
      <c r="B517" t="s">
        <v>121</v>
      </c>
      <c r="C517">
        <v>4</v>
      </c>
      <c r="D517">
        <f t="shared" si="17"/>
        <v>5</v>
      </c>
      <c r="E517">
        <v>9</v>
      </c>
      <c r="F517" t="s">
        <v>43</v>
      </c>
      <c r="G517" t="s">
        <v>11</v>
      </c>
      <c r="H517" t="s">
        <v>18</v>
      </c>
      <c r="I517" t="s">
        <v>85</v>
      </c>
      <c r="J517" t="s">
        <v>73</v>
      </c>
      <c r="K517" s="5">
        <v>16</v>
      </c>
      <c r="L517" s="5">
        <v>16.989999999999998</v>
      </c>
      <c r="M517" s="5">
        <f t="shared" si="16"/>
        <v>11.326666666666664</v>
      </c>
      <c r="N517" s="7">
        <v>2021</v>
      </c>
      <c r="O517" s="1">
        <v>2021</v>
      </c>
      <c r="P517" t="s">
        <v>122</v>
      </c>
      <c r="Q517" t="s">
        <v>123</v>
      </c>
      <c r="S517" t="str">
        <f xml:space="preserve"> IF(Tableau1[[#This Row],[Total Tomes]]=Tableau1[[#This Row],[Tomes Parus]],"Complet","Incomplet")</f>
        <v>Incomplet</v>
      </c>
    </row>
    <row r="518" spans="1:19" x14ac:dyDescent="0.25">
      <c r="A518" t="s">
        <v>120</v>
      </c>
      <c r="B518" t="s">
        <v>121</v>
      </c>
      <c r="C518">
        <v>5</v>
      </c>
      <c r="D518">
        <f t="shared" si="17"/>
        <v>5</v>
      </c>
      <c r="E518">
        <v>9</v>
      </c>
      <c r="F518" t="s">
        <v>43</v>
      </c>
      <c r="G518" t="s">
        <v>11</v>
      </c>
      <c r="H518" t="s">
        <v>18</v>
      </c>
      <c r="I518" t="s">
        <v>85</v>
      </c>
      <c r="J518" t="s">
        <v>73</v>
      </c>
      <c r="K518" s="5">
        <v>16</v>
      </c>
      <c r="L518" s="5">
        <v>16.989999999999998</v>
      </c>
      <c r="M518" s="5">
        <f t="shared" si="16"/>
        <v>11.326666666666664</v>
      </c>
      <c r="N518" s="7">
        <v>2021</v>
      </c>
      <c r="O518" s="1">
        <v>2021</v>
      </c>
      <c r="P518" t="s">
        <v>122</v>
      </c>
      <c r="Q518" t="s">
        <v>123</v>
      </c>
      <c r="S518" t="str">
        <f xml:space="preserve"> IF(Tableau1[[#This Row],[Total Tomes]]=Tableau1[[#This Row],[Tomes Parus]],"Complet","Incomplet")</f>
        <v>Incomplet</v>
      </c>
    </row>
    <row r="519" spans="1:19" x14ac:dyDescent="0.25">
      <c r="A519" t="s">
        <v>124</v>
      </c>
      <c r="B519" t="s">
        <v>125</v>
      </c>
      <c r="C519">
        <v>1</v>
      </c>
      <c r="D519">
        <f t="shared" si="17"/>
        <v>3</v>
      </c>
      <c r="E519">
        <v>9</v>
      </c>
      <c r="F519" t="s">
        <v>43</v>
      </c>
      <c r="G519" t="s">
        <v>67</v>
      </c>
      <c r="H519" t="s">
        <v>32</v>
      </c>
      <c r="I519" t="s">
        <v>38</v>
      </c>
      <c r="J519" t="s">
        <v>69</v>
      </c>
      <c r="K519" s="5">
        <v>7.99</v>
      </c>
      <c r="L519" s="5">
        <v>8.5</v>
      </c>
      <c r="M519" s="5">
        <f t="shared" si="16"/>
        <v>5.6666666666666661</v>
      </c>
      <c r="N519" s="7">
        <v>2021</v>
      </c>
      <c r="O519" s="1">
        <v>2021</v>
      </c>
      <c r="P519" t="s">
        <v>13</v>
      </c>
      <c r="Q519" t="s">
        <v>126</v>
      </c>
      <c r="S519" t="str">
        <f xml:space="preserve"> IF(Tableau1[[#This Row],[Total Tomes]]=Tableau1[[#This Row],[Tomes Parus]],"Complet","Incomplet")</f>
        <v>Incomplet</v>
      </c>
    </row>
    <row r="520" spans="1:19" x14ac:dyDescent="0.25">
      <c r="A520" t="s">
        <v>124</v>
      </c>
      <c r="B520" t="s">
        <v>125</v>
      </c>
      <c r="C520">
        <v>2</v>
      </c>
      <c r="D520">
        <f t="shared" si="17"/>
        <v>3</v>
      </c>
      <c r="E520">
        <v>9</v>
      </c>
      <c r="F520" t="s">
        <v>43</v>
      </c>
      <c r="G520" t="s">
        <v>67</v>
      </c>
      <c r="H520" t="s">
        <v>32</v>
      </c>
      <c r="I520" t="s">
        <v>38</v>
      </c>
      <c r="J520" t="s">
        <v>69</v>
      </c>
      <c r="K520" s="5">
        <v>7.99</v>
      </c>
      <c r="L520" s="5">
        <v>8.5</v>
      </c>
      <c r="M520" s="5">
        <f t="shared" si="16"/>
        <v>5.6666666666666661</v>
      </c>
      <c r="N520" s="7">
        <v>2021</v>
      </c>
      <c r="O520" s="1">
        <v>2021</v>
      </c>
      <c r="P520" t="s">
        <v>13</v>
      </c>
      <c r="Q520" t="s">
        <v>126</v>
      </c>
      <c r="S520" t="str">
        <f xml:space="preserve"> IF(Tableau1[[#This Row],[Total Tomes]]=Tableau1[[#This Row],[Tomes Parus]],"Complet","Incomplet")</f>
        <v>Incomplet</v>
      </c>
    </row>
    <row r="521" spans="1:19" x14ac:dyDescent="0.25">
      <c r="A521" t="s">
        <v>124</v>
      </c>
      <c r="B521" t="s">
        <v>125</v>
      </c>
      <c r="C521">
        <v>3</v>
      </c>
      <c r="D521">
        <f t="shared" si="17"/>
        <v>3</v>
      </c>
      <c r="E521">
        <v>9</v>
      </c>
      <c r="F521" t="s">
        <v>43</v>
      </c>
      <c r="G521" t="s">
        <v>67</v>
      </c>
      <c r="H521" t="s">
        <v>32</v>
      </c>
      <c r="I521" t="s">
        <v>38</v>
      </c>
      <c r="J521" t="s">
        <v>69</v>
      </c>
      <c r="K521" s="5">
        <v>7.99</v>
      </c>
      <c r="L521" s="5">
        <v>8.5</v>
      </c>
      <c r="M521" s="5">
        <f t="shared" si="16"/>
        <v>5.6666666666666661</v>
      </c>
      <c r="N521" s="7">
        <v>2021</v>
      </c>
      <c r="O521" s="1">
        <v>2021</v>
      </c>
      <c r="P521" t="s">
        <v>13</v>
      </c>
      <c r="Q521" t="s">
        <v>126</v>
      </c>
      <c r="S521" t="str">
        <f xml:space="preserve"> IF(Tableau1[[#This Row],[Total Tomes]]=Tableau1[[#This Row],[Tomes Parus]],"Complet","Incomplet")</f>
        <v>Incomplet</v>
      </c>
    </row>
    <row r="522" spans="1:19" x14ac:dyDescent="0.25">
      <c r="A522" t="s">
        <v>127</v>
      </c>
      <c r="B522" t="s">
        <v>52</v>
      </c>
      <c r="C522">
        <v>1</v>
      </c>
      <c r="D522">
        <f t="shared" si="17"/>
        <v>10</v>
      </c>
      <c r="E522">
        <v>10</v>
      </c>
      <c r="F522" t="s">
        <v>43</v>
      </c>
      <c r="G522" t="s">
        <v>18</v>
      </c>
      <c r="H522" t="s">
        <v>128</v>
      </c>
      <c r="I522" t="s">
        <v>96</v>
      </c>
      <c r="J522" t="s">
        <v>46</v>
      </c>
      <c r="K522" s="5">
        <v>8</v>
      </c>
      <c r="L522" s="5">
        <v>8.35</v>
      </c>
      <c r="M522" s="5">
        <f t="shared" si="16"/>
        <v>5.5666666666666664</v>
      </c>
      <c r="N522" s="7">
        <v>2019</v>
      </c>
      <c r="O522" s="1">
        <v>2019</v>
      </c>
      <c r="P522" t="s">
        <v>13</v>
      </c>
      <c r="Q522" t="s">
        <v>129</v>
      </c>
      <c r="S522" t="str">
        <f xml:space="preserve"> IF(Tableau1[[#This Row],[Total Tomes]]=Tableau1[[#This Row],[Tomes Parus]],"Complet","Incomplet")</f>
        <v>Complet</v>
      </c>
    </row>
    <row r="523" spans="1:19" x14ac:dyDescent="0.25">
      <c r="A523" t="s">
        <v>127</v>
      </c>
      <c r="B523" t="s">
        <v>52</v>
      </c>
      <c r="C523">
        <v>2</v>
      </c>
      <c r="D523">
        <f t="shared" si="17"/>
        <v>10</v>
      </c>
      <c r="E523">
        <v>10</v>
      </c>
      <c r="F523" t="s">
        <v>43</v>
      </c>
      <c r="G523" t="s">
        <v>18</v>
      </c>
      <c r="H523" t="s">
        <v>128</v>
      </c>
      <c r="I523" t="s">
        <v>96</v>
      </c>
      <c r="J523" t="s">
        <v>46</v>
      </c>
      <c r="K523" s="5">
        <v>8</v>
      </c>
      <c r="L523" s="5">
        <v>8.35</v>
      </c>
      <c r="M523" s="5">
        <f t="shared" si="16"/>
        <v>5.5666666666666664</v>
      </c>
      <c r="N523" s="7">
        <v>2019</v>
      </c>
      <c r="O523" s="1">
        <v>2019</v>
      </c>
      <c r="P523" t="s">
        <v>13</v>
      </c>
      <c r="Q523" t="s">
        <v>129</v>
      </c>
      <c r="S523" t="str">
        <f xml:space="preserve"> IF(Tableau1[[#This Row],[Total Tomes]]=Tableau1[[#This Row],[Tomes Parus]],"Complet","Incomplet")</f>
        <v>Complet</v>
      </c>
    </row>
    <row r="524" spans="1:19" x14ac:dyDescent="0.25">
      <c r="A524" t="s">
        <v>127</v>
      </c>
      <c r="B524" t="s">
        <v>52</v>
      </c>
      <c r="C524">
        <v>3</v>
      </c>
      <c r="D524">
        <f t="shared" si="17"/>
        <v>10</v>
      </c>
      <c r="E524">
        <v>10</v>
      </c>
      <c r="F524" t="s">
        <v>43</v>
      </c>
      <c r="G524" t="s">
        <v>18</v>
      </c>
      <c r="H524" t="s">
        <v>128</v>
      </c>
      <c r="I524" t="s">
        <v>96</v>
      </c>
      <c r="J524" t="s">
        <v>46</v>
      </c>
      <c r="K524" s="5">
        <v>8</v>
      </c>
      <c r="L524" s="5">
        <v>8.35</v>
      </c>
      <c r="M524" s="5">
        <f t="shared" si="16"/>
        <v>5.5666666666666664</v>
      </c>
      <c r="N524" s="7">
        <v>2019</v>
      </c>
      <c r="O524" s="1">
        <v>2019</v>
      </c>
      <c r="P524" t="s">
        <v>13</v>
      </c>
      <c r="Q524" t="s">
        <v>129</v>
      </c>
      <c r="S524" t="str">
        <f xml:space="preserve"> IF(Tableau1[[#This Row],[Total Tomes]]=Tableau1[[#This Row],[Tomes Parus]],"Complet","Incomplet")</f>
        <v>Complet</v>
      </c>
    </row>
    <row r="525" spans="1:19" x14ac:dyDescent="0.25">
      <c r="A525" t="s">
        <v>127</v>
      </c>
      <c r="B525" t="s">
        <v>52</v>
      </c>
      <c r="C525">
        <v>4</v>
      </c>
      <c r="D525">
        <f t="shared" si="17"/>
        <v>10</v>
      </c>
      <c r="E525">
        <v>10</v>
      </c>
      <c r="F525" t="s">
        <v>43</v>
      </c>
      <c r="G525" t="s">
        <v>18</v>
      </c>
      <c r="H525" t="s">
        <v>128</v>
      </c>
      <c r="I525" t="s">
        <v>96</v>
      </c>
      <c r="J525" t="s">
        <v>46</v>
      </c>
      <c r="K525" s="5">
        <v>8</v>
      </c>
      <c r="L525" s="5">
        <v>8.35</v>
      </c>
      <c r="M525" s="5">
        <f t="shared" si="16"/>
        <v>5.5666666666666664</v>
      </c>
      <c r="N525" s="7">
        <v>2019</v>
      </c>
      <c r="O525" s="1">
        <v>2019</v>
      </c>
      <c r="P525" t="s">
        <v>13</v>
      </c>
      <c r="Q525" t="s">
        <v>129</v>
      </c>
      <c r="S525" t="str">
        <f xml:space="preserve"> IF(Tableau1[[#This Row],[Total Tomes]]=Tableau1[[#This Row],[Tomes Parus]],"Complet","Incomplet")</f>
        <v>Complet</v>
      </c>
    </row>
    <row r="526" spans="1:19" x14ac:dyDescent="0.25">
      <c r="A526" t="s">
        <v>127</v>
      </c>
      <c r="B526" t="s">
        <v>52</v>
      </c>
      <c r="C526">
        <v>5</v>
      </c>
      <c r="D526">
        <f t="shared" si="17"/>
        <v>10</v>
      </c>
      <c r="E526">
        <v>10</v>
      </c>
      <c r="F526" t="s">
        <v>43</v>
      </c>
      <c r="G526" t="s">
        <v>18</v>
      </c>
      <c r="H526" t="s">
        <v>128</v>
      </c>
      <c r="I526" t="s">
        <v>96</v>
      </c>
      <c r="J526" t="s">
        <v>46</v>
      </c>
      <c r="K526" s="5">
        <v>8</v>
      </c>
      <c r="L526" s="5">
        <v>8.35</v>
      </c>
      <c r="M526" s="5">
        <f t="shared" si="16"/>
        <v>5.5666666666666664</v>
      </c>
      <c r="N526" s="7">
        <v>2020</v>
      </c>
      <c r="O526" s="1">
        <v>2020</v>
      </c>
      <c r="P526" t="s">
        <v>13</v>
      </c>
      <c r="Q526" t="s">
        <v>129</v>
      </c>
      <c r="S526" t="str">
        <f xml:space="preserve"> IF(Tableau1[[#This Row],[Total Tomes]]=Tableau1[[#This Row],[Tomes Parus]],"Complet","Incomplet")</f>
        <v>Complet</v>
      </c>
    </row>
    <row r="527" spans="1:19" x14ac:dyDescent="0.25">
      <c r="A527" t="s">
        <v>127</v>
      </c>
      <c r="B527" t="s">
        <v>52</v>
      </c>
      <c r="C527">
        <v>6</v>
      </c>
      <c r="D527">
        <f t="shared" si="17"/>
        <v>10</v>
      </c>
      <c r="E527">
        <v>10</v>
      </c>
      <c r="F527" t="s">
        <v>43</v>
      </c>
      <c r="G527" t="s">
        <v>18</v>
      </c>
      <c r="H527" t="s">
        <v>128</v>
      </c>
      <c r="I527" t="s">
        <v>96</v>
      </c>
      <c r="J527" t="s">
        <v>46</v>
      </c>
      <c r="K527" s="5">
        <v>8</v>
      </c>
      <c r="L527" s="5">
        <v>8.35</v>
      </c>
      <c r="M527" s="5">
        <f t="shared" si="16"/>
        <v>5.5666666666666664</v>
      </c>
      <c r="N527" s="7">
        <v>2021</v>
      </c>
      <c r="O527" s="1">
        <v>2021</v>
      </c>
      <c r="P527" t="s">
        <v>13</v>
      </c>
      <c r="Q527" t="s">
        <v>129</v>
      </c>
      <c r="S527" t="str">
        <f xml:space="preserve"> IF(Tableau1[[#This Row],[Total Tomes]]=Tableau1[[#This Row],[Tomes Parus]],"Complet","Incomplet")</f>
        <v>Complet</v>
      </c>
    </row>
    <row r="528" spans="1:19" x14ac:dyDescent="0.25">
      <c r="A528" t="s">
        <v>127</v>
      </c>
      <c r="B528" t="s">
        <v>52</v>
      </c>
      <c r="C528">
        <v>7</v>
      </c>
      <c r="D528">
        <f t="shared" si="17"/>
        <v>10</v>
      </c>
      <c r="E528">
        <v>10</v>
      </c>
      <c r="F528" t="s">
        <v>43</v>
      </c>
      <c r="G528" t="s">
        <v>18</v>
      </c>
      <c r="H528" t="s">
        <v>128</v>
      </c>
      <c r="I528" t="s">
        <v>96</v>
      </c>
      <c r="J528" t="s">
        <v>46</v>
      </c>
      <c r="K528" s="5">
        <v>8</v>
      </c>
      <c r="L528" s="5">
        <v>8.35</v>
      </c>
      <c r="M528" s="5">
        <f t="shared" si="16"/>
        <v>5.5666666666666664</v>
      </c>
      <c r="N528" s="7">
        <v>2021</v>
      </c>
      <c r="O528" s="1">
        <v>2021</v>
      </c>
      <c r="P528" t="s">
        <v>13</v>
      </c>
      <c r="Q528" t="s">
        <v>129</v>
      </c>
      <c r="S528" t="str">
        <f xml:space="preserve"> IF(Tableau1[[#This Row],[Total Tomes]]=Tableau1[[#This Row],[Tomes Parus]],"Complet","Incomplet")</f>
        <v>Complet</v>
      </c>
    </row>
    <row r="529" spans="1:19" x14ac:dyDescent="0.25">
      <c r="A529" t="s">
        <v>127</v>
      </c>
      <c r="B529" t="s">
        <v>52</v>
      </c>
      <c r="C529">
        <v>8</v>
      </c>
      <c r="D529">
        <f t="shared" si="17"/>
        <v>10</v>
      </c>
      <c r="E529">
        <v>10</v>
      </c>
      <c r="F529" t="s">
        <v>43</v>
      </c>
      <c r="G529" t="s">
        <v>18</v>
      </c>
      <c r="H529" t="s">
        <v>128</v>
      </c>
      <c r="I529" t="s">
        <v>96</v>
      </c>
      <c r="J529" t="s">
        <v>46</v>
      </c>
      <c r="K529" s="5">
        <v>8</v>
      </c>
      <c r="L529" s="5">
        <v>8.35</v>
      </c>
      <c r="M529" s="5">
        <f t="shared" si="16"/>
        <v>5.5666666666666664</v>
      </c>
      <c r="N529" s="7">
        <v>2021</v>
      </c>
      <c r="O529" s="1">
        <v>2021</v>
      </c>
      <c r="P529" t="s">
        <v>13</v>
      </c>
      <c r="Q529" t="s">
        <v>129</v>
      </c>
      <c r="S529" t="str">
        <f xml:space="preserve"> IF(Tableau1[[#This Row],[Total Tomes]]=Tableau1[[#This Row],[Tomes Parus]],"Complet","Incomplet")</f>
        <v>Complet</v>
      </c>
    </row>
    <row r="530" spans="1:19" x14ac:dyDescent="0.25">
      <c r="A530" t="s">
        <v>127</v>
      </c>
      <c r="B530" t="s">
        <v>52</v>
      </c>
      <c r="C530">
        <v>9</v>
      </c>
      <c r="D530">
        <f t="shared" si="17"/>
        <v>10</v>
      </c>
      <c r="E530">
        <v>10</v>
      </c>
      <c r="F530" t="s">
        <v>43</v>
      </c>
      <c r="G530" t="s">
        <v>18</v>
      </c>
      <c r="H530" t="s">
        <v>128</v>
      </c>
      <c r="I530" t="s">
        <v>96</v>
      </c>
      <c r="J530" t="s">
        <v>46</v>
      </c>
      <c r="K530" s="5">
        <v>8</v>
      </c>
      <c r="L530" s="5">
        <v>8.35</v>
      </c>
      <c r="M530" s="5">
        <f t="shared" si="16"/>
        <v>5.5666666666666664</v>
      </c>
      <c r="N530" s="7">
        <v>2021</v>
      </c>
      <c r="O530" s="1">
        <v>2021</v>
      </c>
      <c r="P530" t="s">
        <v>13</v>
      </c>
      <c r="Q530" t="s">
        <v>129</v>
      </c>
      <c r="S530" t="str">
        <f xml:space="preserve"> IF(Tableau1[[#This Row],[Total Tomes]]=Tableau1[[#This Row],[Tomes Parus]],"Complet","Incomplet")</f>
        <v>Complet</v>
      </c>
    </row>
    <row r="531" spans="1:19" x14ac:dyDescent="0.25">
      <c r="A531" t="s">
        <v>127</v>
      </c>
      <c r="B531" t="s">
        <v>52</v>
      </c>
      <c r="C531">
        <v>10</v>
      </c>
      <c r="D531">
        <f t="shared" si="17"/>
        <v>10</v>
      </c>
      <c r="E531">
        <v>10</v>
      </c>
      <c r="F531" t="s">
        <v>43</v>
      </c>
      <c r="G531" t="s">
        <v>18</v>
      </c>
      <c r="H531" t="s">
        <v>128</v>
      </c>
      <c r="I531" t="s">
        <v>96</v>
      </c>
      <c r="J531" t="s">
        <v>46</v>
      </c>
      <c r="K531" s="5">
        <v>8</v>
      </c>
      <c r="L531" s="5">
        <v>8.35</v>
      </c>
      <c r="M531" s="5">
        <f t="shared" si="16"/>
        <v>5.5666666666666664</v>
      </c>
      <c r="N531" s="7">
        <v>2021</v>
      </c>
      <c r="O531" s="1">
        <v>2021</v>
      </c>
      <c r="P531" t="s">
        <v>13</v>
      </c>
      <c r="Q531" t="s">
        <v>129</v>
      </c>
      <c r="S531" t="str">
        <f xml:space="preserve"> IF(Tableau1[[#This Row],[Total Tomes]]=Tableau1[[#This Row],[Tomes Parus]],"Complet","Incomplet")</f>
        <v>Complet</v>
      </c>
    </row>
    <row r="532" spans="1:19" x14ac:dyDescent="0.25">
      <c r="A532" t="s">
        <v>130</v>
      </c>
      <c r="B532" t="s">
        <v>27</v>
      </c>
      <c r="C532">
        <v>1</v>
      </c>
      <c r="D532">
        <f t="shared" si="17"/>
        <v>8</v>
      </c>
      <c r="E532">
        <v>8</v>
      </c>
      <c r="F532" t="s">
        <v>43</v>
      </c>
      <c r="G532" t="s">
        <v>85</v>
      </c>
      <c r="H532" t="s">
        <v>67</v>
      </c>
      <c r="I532" t="s">
        <v>36</v>
      </c>
      <c r="J532" t="s">
        <v>73</v>
      </c>
      <c r="K532" s="5">
        <v>8.1999999999999993</v>
      </c>
      <c r="L532" s="5">
        <v>8.1999999999999993</v>
      </c>
      <c r="M532" s="5">
        <f t="shared" si="16"/>
        <v>5.4666666666666659</v>
      </c>
      <c r="N532" s="7">
        <v>2020</v>
      </c>
      <c r="O532" s="1">
        <v>2020</v>
      </c>
      <c r="P532" t="s">
        <v>13</v>
      </c>
      <c r="Q532" t="s">
        <v>131</v>
      </c>
      <c r="S532" t="str">
        <f xml:space="preserve"> IF(Tableau1[[#This Row],[Total Tomes]]=Tableau1[[#This Row],[Tomes Parus]],"Complet","Incomplet")</f>
        <v>Complet</v>
      </c>
    </row>
    <row r="533" spans="1:19" x14ac:dyDescent="0.25">
      <c r="A533" t="s">
        <v>130</v>
      </c>
      <c r="B533" t="s">
        <v>27</v>
      </c>
      <c r="C533">
        <v>2</v>
      </c>
      <c r="D533">
        <f t="shared" si="17"/>
        <v>8</v>
      </c>
      <c r="E533">
        <v>8</v>
      </c>
      <c r="F533" t="s">
        <v>43</v>
      </c>
      <c r="G533" t="s">
        <v>85</v>
      </c>
      <c r="H533" t="s">
        <v>67</v>
      </c>
      <c r="I533" t="s">
        <v>36</v>
      </c>
      <c r="J533" t="s">
        <v>73</v>
      </c>
      <c r="K533" s="5">
        <v>8.1999999999999993</v>
      </c>
      <c r="L533" s="5">
        <v>8.1999999999999993</v>
      </c>
      <c r="M533" s="5">
        <f t="shared" si="16"/>
        <v>5.4666666666666659</v>
      </c>
      <c r="N533" s="7">
        <v>2020</v>
      </c>
      <c r="O533" s="1">
        <v>2020</v>
      </c>
      <c r="P533" t="s">
        <v>13</v>
      </c>
      <c r="Q533" t="s">
        <v>131</v>
      </c>
      <c r="S533" t="str">
        <f xml:space="preserve"> IF(Tableau1[[#This Row],[Total Tomes]]=Tableau1[[#This Row],[Tomes Parus]],"Complet","Incomplet")</f>
        <v>Complet</v>
      </c>
    </row>
    <row r="534" spans="1:19" x14ac:dyDescent="0.25">
      <c r="A534" t="s">
        <v>130</v>
      </c>
      <c r="B534" t="s">
        <v>27</v>
      </c>
      <c r="C534">
        <v>3</v>
      </c>
      <c r="D534">
        <f t="shared" si="17"/>
        <v>8</v>
      </c>
      <c r="E534">
        <v>8</v>
      </c>
      <c r="F534" t="s">
        <v>43</v>
      </c>
      <c r="G534" t="s">
        <v>85</v>
      </c>
      <c r="H534" t="s">
        <v>67</v>
      </c>
      <c r="I534" t="s">
        <v>36</v>
      </c>
      <c r="J534" t="s">
        <v>73</v>
      </c>
      <c r="K534" s="5">
        <v>8.1999999999999993</v>
      </c>
      <c r="L534" s="5">
        <v>8.1999999999999993</v>
      </c>
      <c r="M534" s="5">
        <f t="shared" si="16"/>
        <v>5.4666666666666659</v>
      </c>
      <c r="N534" s="7">
        <v>2020</v>
      </c>
      <c r="O534" s="1">
        <v>2020</v>
      </c>
      <c r="P534" t="s">
        <v>13</v>
      </c>
      <c r="Q534" t="s">
        <v>131</v>
      </c>
      <c r="S534" t="str">
        <f xml:space="preserve"> IF(Tableau1[[#This Row],[Total Tomes]]=Tableau1[[#This Row],[Tomes Parus]],"Complet","Incomplet")</f>
        <v>Complet</v>
      </c>
    </row>
    <row r="535" spans="1:19" x14ac:dyDescent="0.25">
      <c r="A535" t="s">
        <v>130</v>
      </c>
      <c r="B535" t="s">
        <v>27</v>
      </c>
      <c r="C535">
        <v>4</v>
      </c>
      <c r="D535">
        <f t="shared" si="17"/>
        <v>8</v>
      </c>
      <c r="E535">
        <v>8</v>
      </c>
      <c r="F535" t="s">
        <v>43</v>
      </c>
      <c r="G535" t="s">
        <v>85</v>
      </c>
      <c r="H535" t="s">
        <v>67</v>
      </c>
      <c r="I535" t="s">
        <v>36</v>
      </c>
      <c r="J535" t="s">
        <v>73</v>
      </c>
      <c r="K535" s="5">
        <v>8.1999999999999993</v>
      </c>
      <c r="L535" s="5">
        <v>8.1999999999999993</v>
      </c>
      <c r="M535" s="5">
        <f t="shared" si="16"/>
        <v>5.4666666666666659</v>
      </c>
      <c r="N535" s="7">
        <v>2020</v>
      </c>
      <c r="O535" s="1">
        <v>2020</v>
      </c>
      <c r="P535" t="s">
        <v>13</v>
      </c>
      <c r="Q535" t="s">
        <v>131</v>
      </c>
      <c r="S535" t="str">
        <f xml:space="preserve"> IF(Tableau1[[#This Row],[Total Tomes]]=Tableau1[[#This Row],[Tomes Parus]],"Complet","Incomplet")</f>
        <v>Complet</v>
      </c>
    </row>
    <row r="536" spans="1:19" x14ac:dyDescent="0.25">
      <c r="A536" t="s">
        <v>130</v>
      </c>
      <c r="B536" t="s">
        <v>27</v>
      </c>
      <c r="C536">
        <v>5</v>
      </c>
      <c r="D536">
        <f t="shared" si="17"/>
        <v>8</v>
      </c>
      <c r="E536">
        <v>8</v>
      </c>
      <c r="F536" t="s">
        <v>43</v>
      </c>
      <c r="G536" t="s">
        <v>85</v>
      </c>
      <c r="H536" t="s">
        <v>67</v>
      </c>
      <c r="I536" t="s">
        <v>36</v>
      </c>
      <c r="J536" t="s">
        <v>73</v>
      </c>
      <c r="K536" s="5">
        <v>8.1999999999999993</v>
      </c>
      <c r="L536" s="5">
        <v>8.1999999999999993</v>
      </c>
      <c r="M536" s="5">
        <f t="shared" si="16"/>
        <v>5.4666666666666659</v>
      </c>
      <c r="N536" s="7">
        <v>2020</v>
      </c>
      <c r="O536" s="1">
        <v>2020</v>
      </c>
      <c r="P536" t="s">
        <v>13</v>
      </c>
      <c r="Q536" t="s">
        <v>131</v>
      </c>
      <c r="S536" t="str">
        <f xml:space="preserve"> IF(Tableau1[[#This Row],[Total Tomes]]=Tableau1[[#This Row],[Tomes Parus]],"Complet","Incomplet")</f>
        <v>Complet</v>
      </c>
    </row>
    <row r="537" spans="1:19" x14ac:dyDescent="0.25">
      <c r="A537" t="s">
        <v>130</v>
      </c>
      <c r="B537" t="s">
        <v>27</v>
      </c>
      <c r="C537">
        <v>6</v>
      </c>
      <c r="D537">
        <f t="shared" si="17"/>
        <v>8</v>
      </c>
      <c r="E537">
        <v>8</v>
      </c>
      <c r="F537" t="s">
        <v>43</v>
      </c>
      <c r="G537" t="s">
        <v>85</v>
      </c>
      <c r="H537" t="s">
        <v>67</v>
      </c>
      <c r="I537" t="s">
        <v>36</v>
      </c>
      <c r="J537" t="s">
        <v>73</v>
      </c>
      <c r="K537" s="5">
        <v>8.1999999999999993</v>
      </c>
      <c r="L537" s="5">
        <v>8.1999999999999993</v>
      </c>
      <c r="M537" s="5">
        <f t="shared" si="16"/>
        <v>5.4666666666666659</v>
      </c>
      <c r="N537" s="7">
        <v>2020</v>
      </c>
      <c r="O537" s="1">
        <v>2020</v>
      </c>
      <c r="P537" t="s">
        <v>13</v>
      </c>
      <c r="Q537" t="s">
        <v>131</v>
      </c>
      <c r="S537" t="str">
        <f xml:space="preserve"> IF(Tableau1[[#This Row],[Total Tomes]]=Tableau1[[#This Row],[Tomes Parus]],"Complet","Incomplet")</f>
        <v>Complet</v>
      </c>
    </row>
    <row r="538" spans="1:19" x14ac:dyDescent="0.25">
      <c r="A538" t="s">
        <v>130</v>
      </c>
      <c r="B538" t="s">
        <v>27</v>
      </c>
      <c r="C538">
        <v>7</v>
      </c>
      <c r="D538">
        <f t="shared" si="17"/>
        <v>8</v>
      </c>
      <c r="E538">
        <v>8</v>
      </c>
      <c r="F538" t="s">
        <v>43</v>
      </c>
      <c r="G538" t="s">
        <v>85</v>
      </c>
      <c r="H538" t="s">
        <v>67</v>
      </c>
      <c r="I538" t="s">
        <v>36</v>
      </c>
      <c r="J538" t="s">
        <v>73</v>
      </c>
      <c r="K538" s="5">
        <v>8.1999999999999993</v>
      </c>
      <c r="L538" s="5">
        <v>8.1999999999999993</v>
      </c>
      <c r="M538" s="5">
        <f t="shared" si="16"/>
        <v>5.4666666666666659</v>
      </c>
      <c r="N538" s="7">
        <v>2020</v>
      </c>
      <c r="O538" s="1">
        <v>2020</v>
      </c>
      <c r="P538" t="s">
        <v>13</v>
      </c>
      <c r="Q538" t="s">
        <v>131</v>
      </c>
      <c r="S538" t="str">
        <f xml:space="preserve"> IF(Tableau1[[#This Row],[Total Tomes]]=Tableau1[[#This Row],[Tomes Parus]],"Complet","Incomplet")</f>
        <v>Complet</v>
      </c>
    </row>
    <row r="539" spans="1:19" x14ac:dyDescent="0.25">
      <c r="A539" t="s">
        <v>130</v>
      </c>
      <c r="B539" t="s">
        <v>27</v>
      </c>
      <c r="C539">
        <v>8</v>
      </c>
      <c r="D539">
        <f t="shared" si="17"/>
        <v>8</v>
      </c>
      <c r="E539">
        <v>8</v>
      </c>
      <c r="F539" t="s">
        <v>43</v>
      </c>
      <c r="G539" t="s">
        <v>85</v>
      </c>
      <c r="H539" t="s">
        <v>67</v>
      </c>
      <c r="I539" t="s">
        <v>36</v>
      </c>
      <c r="J539" t="s">
        <v>73</v>
      </c>
      <c r="K539" s="5">
        <v>8.1999999999999993</v>
      </c>
      <c r="L539" s="5">
        <v>8.1999999999999993</v>
      </c>
      <c r="M539" s="5">
        <f t="shared" si="16"/>
        <v>5.4666666666666659</v>
      </c>
      <c r="N539" s="7">
        <v>2020</v>
      </c>
      <c r="O539" s="1">
        <v>2020</v>
      </c>
      <c r="P539" t="s">
        <v>13</v>
      </c>
      <c r="Q539" t="s">
        <v>131</v>
      </c>
      <c r="S539" t="str">
        <f xml:space="preserve"> IF(Tableau1[[#This Row],[Total Tomes]]=Tableau1[[#This Row],[Tomes Parus]],"Complet","Incomplet")</f>
        <v>Complet</v>
      </c>
    </row>
    <row r="540" spans="1:19" x14ac:dyDescent="0.25">
      <c r="A540" t="s">
        <v>132</v>
      </c>
      <c r="B540" t="s">
        <v>57</v>
      </c>
      <c r="C540">
        <v>1</v>
      </c>
      <c r="D540">
        <f t="shared" si="17"/>
        <v>8</v>
      </c>
      <c r="E540">
        <v>17</v>
      </c>
      <c r="F540" t="s">
        <v>43</v>
      </c>
      <c r="G540" t="s">
        <v>11</v>
      </c>
      <c r="H540" t="s">
        <v>12</v>
      </c>
      <c r="I540" t="s">
        <v>133</v>
      </c>
      <c r="J540" t="s">
        <v>37</v>
      </c>
      <c r="K540" s="5">
        <v>7.9</v>
      </c>
      <c r="L540" s="5">
        <v>7.95</v>
      </c>
      <c r="M540" s="5">
        <f t="shared" si="16"/>
        <v>5.3</v>
      </c>
      <c r="N540" s="7">
        <v>2019</v>
      </c>
      <c r="O540" s="1">
        <v>2019</v>
      </c>
      <c r="P540" t="s">
        <v>13</v>
      </c>
      <c r="Q540" t="s">
        <v>134</v>
      </c>
      <c r="R540" t="s">
        <v>135</v>
      </c>
      <c r="S540" t="str">
        <f xml:space="preserve"> IF(Tableau1[[#This Row],[Total Tomes]]=Tableau1[[#This Row],[Tomes Parus]],"Complet","Incomplet")</f>
        <v>Incomplet</v>
      </c>
    </row>
    <row r="541" spans="1:19" x14ac:dyDescent="0.25">
      <c r="A541" t="s">
        <v>132</v>
      </c>
      <c r="B541" t="s">
        <v>57</v>
      </c>
      <c r="C541">
        <v>2</v>
      </c>
      <c r="D541">
        <f t="shared" si="17"/>
        <v>8</v>
      </c>
      <c r="E541">
        <v>17</v>
      </c>
      <c r="F541" t="s">
        <v>43</v>
      </c>
      <c r="G541" t="s">
        <v>11</v>
      </c>
      <c r="H541" t="s">
        <v>12</v>
      </c>
      <c r="I541" t="s">
        <v>133</v>
      </c>
      <c r="J541" t="s">
        <v>37</v>
      </c>
      <c r="K541" s="5">
        <v>7.9</v>
      </c>
      <c r="L541" s="5">
        <v>7.95</v>
      </c>
      <c r="M541" s="5">
        <f t="shared" si="16"/>
        <v>5.3</v>
      </c>
      <c r="N541" s="7">
        <v>2019</v>
      </c>
      <c r="O541" s="1">
        <v>2019</v>
      </c>
      <c r="P541" t="s">
        <v>13</v>
      </c>
      <c r="Q541" t="s">
        <v>134</v>
      </c>
      <c r="R541" t="s">
        <v>135</v>
      </c>
      <c r="S541" t="str">
        <f xml:space="preserve"> IF(Tableau1[[#This Row],[Total Tomes]]=Tableau1[[#This Row],[Tomes Parus]],"Complet","Incomplet")</f>
        <v>Incomplet</v>
      </c>
    </row>
    <row r="542" spans="1:19" x14ac:dyDescent="0.25">
      <c r="A542" t="s">
        <v>132</v>
      </c>
      <c r="B542" t="s">
        <v>57</v>
      </c>
      <c r="C542">
        <v>3</v>
      </c>
      <c r="D542">
        <f t="shared" si="17"/>
        <v>8</v>
      </c>
      <c r="E542">
        <v>17</v>
      </c>
      <c r="F542" t="s">
        <v>43</v>
      </c>
      <c r="G542" t="s">
        <v>11</v>
      </c>
      <c r="H542" t="s">
        <v>12</v>
      </c>
      <c r="I542" t="s">
        <v>133</v>
      </c>
      <c r="J542" t="s">
        <v>37</v>
      </c>
      <c r="K542" s="5">
        <v>7.9</v>
      </c>
      <c r="L542" s="5">
        <v>7.95</v>
      </c>
      <c r="M542" s="5">
        <f t="shared" si="16"/>
        <v>5.3</v>
      </c>
      <c r="N542" s="7">
        <v>2020</v>
      </c>
      <c r="O542" s="1">
        <v>2020</v>
      </c>
      <c r="P542" t="s">
        <v>13</v>
      </c>
      <c r="Q542" t="s">
        <v>134</v>
      </c>
      <c r="R542" t="s">
        <v>135</v>
      </c>
      <c r="S542" t="str">
        <f xml:space="preserve"> IF(Tableau1[[#This Row],[Total Tomes]]=Tableau1[[#This Row],[Tomes Parus]],"Complet","Incomplet")</f>
        <v>Incomplet</v>
      </c>
    </row>
    <row r="543" spans="1:19" x14ac:dyDescent="0.25">
      <c r="A543" t="s">
        <v>132</v>
      </c>
      <c r="B543" t="s">
        <v>57</v>
      </c>
      <c r="C543">
        <v>4</v>
      </c>
      <c r="D543">
        <f t="shared" si="17"/>
        <v>8</v>
      </c>
      <c r="E543">
        <v>17</v>
      </c>
      <c r="F543" t="s">
        <v>43</v>
      </c>
      <c r="G543" t="s">
        <v>11</v>
      </c>
      <c r="H543" t="s">
        <v>12</v>
      </c>
      <c r="I543" t="s">
        <v>133</v>
      </c>
      <c r="J543" t="s">
        <v>37</v>
      </c>
      <c r="K543" s="5">
        <v>7.9</v>
      </c>
      <c r="L543" s="5">
        <v>7.95</v>
      </c>
      <c r="M543" s="5">
        <f t="shared" si="16"/>
        <v>5.3</v>
      </c>
      <c r="N543" s="7">
        <v>2020</v>
      </c>
      <c r="O543" s="1">
        <v>2020</v>
      </c>
      <c r="P543" t="s">
        <v>13</v>
      </c>
      <c r="Q543" t="s">
        <v>134</v>
      </c>
      <c r="R543" t="s">
        <v>135</v>
      </c>
      <c r="S543" t="str">
        <f xml:space="preserve"> IF(Tableau1[[#This Row],[Total Tomes]]=Tableau1[[#This Row],[Tomes Parus]],"Complet","Incomplet")</f>
        <v>Incomplet</v>
      </c>
    </row>
    <row r="544" spans="1:19" x14ac:dyDescent="0.25">
      <c r="A544" t="s">
        <v>132</v>
      </c>
      <c r="B544" t="s">
        <v>57</v>
      </c>
      <c r="C544">
        <v>5</v>
      </c>
      <c r="D544">
        <f t="shared" si="17"/>
        <v>8</v>
      </c>
      <c r="E544">
        <v>17</v>
      </c>
      <c r="F544" t="s">
        <v>43</v>
      </c>
      <c r="G544" t="s">
        <v>11</v>
      </c>
      <c r="H544" t="s">
        <v>12</v>
      </c>
      <c r="I544" t="s">
        <v>133</v>
      </c>
      <c r="J544" t="s">
        <v>37</v>
      </c>
      <c r="K544" s="5">
        <v>7.9</v>
      </c>
      <c r="L544" s="5">
        <v>7.95</v>
      </c>
      <c r="M544" s="5">
        <f t="shared" si="16"/>
        <v>5.3</v>
      </c>
      <c r="N544" s="7">
        <v>2020</v>
      </c>
      <c r="O544" s="1">
        <v>2020</v>
      </c>
      <c r="P544" t="s">
        <v>13</v>
      </c>
      <c r="Q544" t="s">
        <v>134</v>
      </c>
      <c r="R544" t="s">
        <v>135</v>
      </c>
      <c r="S544" t="str">
        <f xml:space="preserve"> IF(Tableau1[[#This Row],[Total Tomes]]=Tableau1[[#This Row],[Tomes Parus]],"Complet","Incomplet")</f>
        <v>Incomplet</v>
      </c>
    </row>
    <row r="545" spans="1:19" x14ac:dyDescent="0.25">
      <c r="A545" t="s">
        <v>132</v>
      </c>
      <c r="B545" t="s">
        <v>57</v>
      </c>
      <c r="C545">
        <v>6</v>
      </c>
      <c r="D545">
        <f t="shared" si="17"/>
        <v>8</v>
      </c>
      <c r="E545">
        <v>17</v>
      </c>
      <c r="F545" t="s">
        <v>43</v>
      </c>
      <c r="G545" t="s">
        <v>11</v>
      </c>
      <c r="H545" t="s">
        <v>12</v>
      </c>
      <c r="I545" t="s">
        <v>133</v>
      </c>
      <c r="J545" t="s">
        <v>37</v>
      </c>
      <c r="K545" s="5">
        <v>7.9</v>
      </c>
      <c r="L545" s="5">
        <v>7.95</v>
      </c>
      <c r="M545" s="5">
        <f t="shared" si="16"/>
        <v>5.3</v>
      </c>
      <c r="N545" s="7">
        <v>2020</v>
      </c>
      <c r="O545" s="1">
        <v>2020</v>
      </c>
      <c r="P545" t="s">
        <v>13</v>
      </c>
      <c r="Q545" t="s">
        <v>134</v>
      </c>
      <c r="R545" t="s">
        <v>135</v>
      </c>
      <c r="S545" t="str">
        <f xml:space="preserve"> IF(Tableau1[[#This Row],[Total Tomes]]=Tableau1[[#This Row],[Tomes Parus]],"Complet","Incomplet")</f>
        <v>Incomplet</v>
      </c>
    </row>
    <row r="546" spans="1:19" x14ac:dyDescent="0.25">
      <c r="A546" t="s">
        <v>132</v>
      </c>
      <c r="B546" t="s">
        <v>57</v>
      </c>
      <c r="C546">
        <v>7</v>
      </c>
      <c r="D546">
        <f t="shared" si="17"/>
        <v>8</v>
      </c>
      <c r="E546">
        <v>17</v>
      </c>
      <c r="F546" t="s">
        <v>43</v>
      </c>
      <c r="G546" t="s">
        <v>11</v>
      </c>
      <c r="H546" t="s">
        <v>12</v>
      </c>
      <c r="I546" t="s">
        <v>133</v>
      </c>
      <c r="J546" t="s">
        <v>37</v>
      </c>
      <c r="K546" s="5">
        <v>7.9</v>
      </c>
      <c r="L546" s="5">
        <v>7.95</v>
      </c>
      <c r="M546" s="5">
        <f t="shared" si="16"/>
        <v>5.3</v>
      </c>
      <c r="N546" s="7">
        <v>2021</v>
      </c>
      <c r="O546" s="1">
        <v>2021</v>
      </c>
      <c r="P546" t="s">
        <v>13</v>
      </c>
      <c r="Q546" t="s">
        <v>134</v>
      </c>
      <c r="R546" t="s">
        <v>135</v>
      </c>
      <c r="S546" t="str">
        <f xml:space="preserve"> IF(Tableau1[[#This Row],[Total Tomes]]=Tableau1[[#This Row],[Tomes Parus]],"Complet","Incomplet")</f>
        <v>Incomplet</v>
      </c>
    </row>
    <row r="547" spans="1:19" x14ac:dyDescent="0.25">
      <c r="A547" t="s">
        <v>132</v>
      </c>
      <c r="B547" t="s">
        <v>57</v>
      </c>
      <c r="C547">
        <v>8</v>
      </c>
      <c r="D547">
        <f t="shared" si="17"/>
        <v>8</v>
      </c>
      <c r="E547">
        <v>17</v>
      </c>
      <c r="F547" t="s">
        <v>43</v>
      </c>
      <c r="G547" t="s">
        <v>11</v>
      </c>
      <c r="H547" t="s">
        <v>12</v>
      </c>
      <c r="I547" t="s">
        <v>133</v>
      </c>
      <c r="J547" t="s">
        <v>37</v>
      </c>
      <c r="K547" s="5">
        <v>7.9</v>
      </c>
      <c r="L547" s="5">
        <v>7.95</v>
      </c>
      <c r="M547" s="5">
        <f t="shared" si="16"/>
        <v>5.3</v>
      </c>
      <c r="N547" s="7">
        <v>2021</v>
      </c>
      <c r="O547" s="1">
        <v>2021</v>
      </c>
      <c r="P547" t="s">
        <v>13</v>
      </c>
      <c r="Q547" t="s">
        <v>134</v>
      </c>
      <c r="R547" t="s">
        <v>135</v>
      </c>
      <c r="S547" t="str">
        <f xml:space="preserve"> IF(Tableau1[[#This Row],[Total Tomes]]=Tableau1[[#This Row],[Tomes Parus]],"Complet","Incomplet")</f>
        <v>Incomplet</v>
      </c>
    </row>
    <row r="548" spans="1:19" x14ac:dyDescent="0.25">
      <c r="A548" t="s">
        <v>136</v>
      </c>
      <c r="B548" t="s">
        <v>112</v>
      </c>
      <c r="C548">
        <v>1</v>
      </c>
      <c r="D548">
        <f t="shared" si="17"/>
        <v>3</v>
      </c>
      <c r="E548">
        <v>3</v>
      </c>
      <c r="F548" t="s">
        <v>9</v>
      </c>
      <c r="G548" t="s">
        <v>18</v>
      </c>
      <c r="H548" t="s">
        <v>67</v>
      </c>
      <c r="I548" t="s">
        <v>73</v>
      </c>
      <c r="J548" t="s">
        <v>96</v>
      </c>
      <c r="K548" s="5">
        <v>7.99</v>
      </c>
      <c r="L548" s="5">
        <v>8.5</v>
      </c>
      <c r="M548" s="5">
        <f t="shared" si="16"/>
        <v>5.6666666666666661</v>
      </c>
      <c r="N548" s="7">
        <v>2020</v>
      </c>
      <c r="O548" s="1">
        <v>2020</v>
      </c>
      <c r="P548" s="1" t="s">
        <v>13</v>
      </c>
      <c r="Q548" t="s">
        <v>137</v>
      </c>
      <c r="R548" t="s">
        <v>138</v>
      </c>
      <c r="S548" t="str">
        <f xml:space="preserve"> IF(Tableau1[[#This Row],[Total Tomes]]=Tableau1[[#This Row],[Tomes Parus]],"Complet","Incomplet")</f>
        <v>Complet</v>
      </c>
    </row>
    <row r="549" spans="1:19" x14ac:dyDescent="0.25">
      <c r="A549" t="s">
        <v>136</v>
      </c>
      <c r="B549" t="s">
        <v>112</v>
      </c>
      <c r="C549">
        <v>2</v>
      </c>
      <c r="D549">
        <f t="shared" si="17"/>
        <v>3</v>
      </c>
      <c r="E549">
        <v>3</v>
      </c>
      <c r="F549" t="s">
        <v>9</v>
      </c>
      <c r="G549" t="s">
        <v>18</v>
      </c>
      <c r="H549" t="s">
        <v>67</v>
      </c>
      <c r="I549" t="s">
        <v>73</v>
      </c>
      <c r="J549" t="s">
        <v>96</v>
      </c>
      <c r="K549" s="5">
        <v>7.99</v>
      </c>
      <c r="L549" s="5">
        <v>8.5</v>
      </c>
      <c r="M549" s="5">
        <f t="shared" si="16"/>
        <v>5.6666666666666661</v>
      </c>
      <c r="N549" s="7">
        <v>2020</v>
      </c>
      <c r="O549" s="1">
        <v>2020</v>
      </c>
      <c r="P549" s="1" t="s">
        <v>13</v>
      </c>
      <c r="Q549" t="s">
        <v>137</v>
      </c>
      <c r="R549" t="s">
        <v>138</v>
      </c>
      <c r="S549" t="str">
        <f xml:space="preserve"> IF(Tableau1[[#This Row],[Total Tomes]]=Tableau1[[#This Row],[Tomes Parus]],"Complet","Incomplet")</f>
        <v>Complet</v>
      </c>
    </row>
    <row r="550" spans="1:19" x14ac:dyDescent="0.25">
      <c r="A550" t="s">
        <v>136</v>
      </c>
      <c r="B550" t="s">
        <v>112</v>
      </c>
      <c r="C550">
        <v>3</v>
      </c>
      <c r="D550">
        <f t="shared" si="17"/>
        <v>3</v>
      </c>
      <c r="E550">
        <v>3</v>
      </c>
      <c r="F550" t="s">
        <v>9</v>
      </c>
      <c r="G550" t="s">
        <v>18</v>
      </c>
      <c r="H550" t="s">
        <v>67</v>
      </c>
      <c r="I550" t="s">
        <v>73</v>
      </c>
      <c r="J550" t="s">
        <v>96</v>
      </c>
      <c r="K550" s="5">
        <v>7.99</v>
      </c>
      <c r="L550" s="5">
        <v>8.5</v>
      </c>
      <c r="M550" s="5">
        <f t="shared" si="16"/>
        <v>5.6666666666666661</v>
      </c>
      <c r="N550" s="7">
        <v>2021</v>
      </c>
      <c r="O550" s="1">
        <v>2021</v>
      </c>
      <c r="P550" s="1" t="s">
        <v>13</v>
      </c>
      <c r="Q550" t="s">
        <v>137</v>
      </c>
      <c r="R550" t="s">
        <v>138</v>
      </c>
      <c r="S550" t="str">
        <f xml:space="preserve"> IF(Tableau1[[#This Row],[Total Tomes]]=Tableau1[[#This Row],[Tomes Parus]],"Complet","Incomplet")</f>
        <v>Complet</v>
      </c>
    </row>
    <row r="551" spans="1:19" x14ac:dyDescent="0.25">
      <c r="A551" t="s">
        <v>139</v>
      </c>
      <c r="B551" t="s">
        <v>84</v>
      </c>
      <c r="C551">
        <v>1</v>
      </c>
      <c r="D551">
        <f t="shared" si="17"/>
        <v>1</v>
      </c>
      <c r="E551">
        <v>1</v>
      </c>
      <c r="F551" t="s">
        <v>43</v>
      </c>
      <c r="G551" t="s">
        <v>18</v>
      </c>
      <c r="H551" t="s">
        <v>128</v>
      </c>
      <c r="I551" t="s">
        <v>69</v>
      </c>
      <c r="J551" t="s">
        <v>73</v>
      </c>
      <c r="K551" s="5">
        <v>12.7</v>
      </c>
      <c r="L551" s="5">
        <v>12.95</v>
      </c>
      <c r="M551" s="5">
        <f t="shared" si="16"/>
        <v>8.6333333333333329</v>
      </c>
      <c r="N551" s="7">
        <v>2021</v>
      </c>
      <c r="O551" s="1">
        <v>2021</v>
      </c>
      <c r="P551" s="1" t="s">
        <v>122</v>
      </c>
      <c r="Q551" t="s">
        <v>140</v>
      </c>
      <c r="S551" t="str">
        <f xml:space="preserve"> IF(Tableau1[[#This Row],[Total Tomes]]=Tableau1[[#This Row],[Tomes Parus]],"Complet","Incomplet")</f>
        <v>Complet</v>
      </c>
    </row>
    <row r="552" spans="1:19" x14ac:dyDescent="0.25">
      <c r="A552" t="s">
        <v>141</v>
      </c>
      <c r="B552" t="s">
        <v>142</v>
      </c>
      <c r="C552">
        <v>1</v>
      </c>
      <c r="D552">
        <f t="shared" si="17"/>
        <v>20</v>
      </c>
      <c r="E552">
        <v>20</v>
      </c>
      <c r="F552" t="s">
        <v>9</v>
      </c>
      <c r="G552" t="s">
        <v>128</v>
      </c>
      <c r="H552" t="s">
        <v>85</v>
      </c>
      <c r="I552" t="s">
        <v>116</v>
      </c>
      <c r="J552" t="s">
        <v>73</v>
      </c>
      <c r="K552" s="5">
        <v>6.79</v>
      </c>
      <c r="L552" s="5">
        <v>6.89</v>
      </c>
      <c r="M552" s="5">
        <f t="shared" si="16"/>
        <v>4.5933333333333328</v>
      </c>
      <c r="N552" s="7">
        <v>2018</v>
      </c>
      <c r="O552" s="1">
        <v>2018</v>
      </c>
      <c r="P552" s="1" t="s">
        <v>13</v>
      </c>
      <c r="Q552" t="s">
        <v>143</v>
      </c>
      <c r="R552" t="s">
        <v>144</v>
      </c>
      <c r="S552" t="str">
        <f xml:space="preserve"> IF(Tableau1[[#This Row],[Total Tomes]]=Tableau1[[#This Row],[Tomes Parus]],"Complet","Incomplet")</f>
        <v>Complet</v>
      </c>
    </row>
    <row r="553" spans="1:19" x14ac:dyDescent="0.25">
      <c r="A553" t="s">
        <v>141</v>
      </c>
      <c r="B553" t="s">
        <v>142</v>
      </c>
      <c r="C553">
        <v>2</v>
      </c>
      <c r="D553">
        <f t="shared" si="17"/>
        <v>20</v>
      </c>
      <c r="E553">
        <v>20</v>
      </c>
      <c r="F553" t="s">
        <v>9</v>
      </c>
      <c r="G553" t="s">
        <v>128</v>
      </c>
      <c r="H553" t="s">
        <v>85</v>
      </c>
      <c r="I553" t="s">
        <v>116</v>
      </c>
      <c r="J553" t="s">
        <v>73</v>
      </c>
      <c r="K553" s="5">
        <v>6.79</v>
      </c>
      <c r="L553" s="5">
        <v>6.89</v>
      </c>
      <c r="M553" s="5">
        <f t="shared" si="16"/>
        <v>4.5933333333333328</v>
      </c>
      <c r="N553" s="7">
        <v>2018</v>
      </c>
      <c r="O553" s="1">
        <v>2018</v>
      </c>
      <c r="P553" s="1" t="s">
        <v>13</v>
      </c>
      <c r="Q553" t="s">
        <v>143</v>
      </c>
      <c r="R553" t="s">
        <v>144</v>
      </c>
      <c r="S553" t="str">
        <f xml:space="preserve"> IF(Tableau1[[#This Row],[Total Tomes]]=Tableau1[[#This Row],[Tomes Parus]],"Complet","Incomplet")</f>
        <v>Complet</v>
      </c>
    </row>
    <row r="554" spans="1:19" x14ac:dyDescent="0.25">
      <c r="A554" t="s">
        <v>141</v>
      </c>
      <c r="B554" t="s">
        <v>142</v>
      </c>
      <c r="C554">
        <v>3</v>
      </c>
      <c r="D554">
        <f t="shared" si="17"/>
        <v>20</v>
      </c>
      <c r="E554">
        <v>20</v>
      </c>
      <c r="F554" t="s">
        <v>9</v>
      </c>
      <c r="G554" t="s">
        <v>128</v>
      </c>
      <c r="H554" t="s">
        <v>85</v>
      </c>
      <c r="I554" t="s">
        <v>116</v>
      </c>
      <c r="J554" t="s">
        <v>73</v>
      </c>
      <c r="K554" s="5">
        <v>6.79</v>
      </c>
      <c r="L554" s="5">
        <v>6.89</v>
      </c>
      <c r="M554" s="5">
        <f t="shared" si="16"/>
        <v>4.5933333333333328</v>
      </c>
      <c r="N554" s="7">
        <v>2018</v>
      </c>
      <c r="O554" s="1">
        <v>2018</v>
      </c>
      <c r="P554" s="1" t="s">
        <v>13</v>
      </c>
      <c r="Q554" t="s">
        <v>143</v>
      </c>
      <c r="R554" t="s">
        <v>144</v>
      </c>
      <c r="S554" t="str">
        <f xml:space="preserve"> IF(Tableau1[[#This Row],[Total Tomes]]=Tableau1[[#This Row],[Tomes Parus]],"Complet","Incomplet")</f>
        <v>Complet</v>
      </c>
    </row>
    <row r="555" spans="1:19" x14ac:dyDescent="0.25">
      <c r="A555" t="s">
        <v>141</v>
      </c>
      <c r="B555" t="s">
        <v>142</v>
      </c>
      <c r="C555">
        <v>4</v>
      </c>
      <c r="D555">
        <f t="shared" si="17"/>
        <v>20</v>
      </c>
      <c r="E555">
        <v>20</v>
      </c>
      <c r="F555" t="s">
        <v>9</v>
      </c>
      <c r="G555" t="s">
        <v>128</v>
      </c>
      <c r="H555" t="s">
        <v>85</v>
      </c>
      <c r="I555" t="s">
        <v>116</v>
      </c>
      <c r="J555" t="s">
        <v>73</v>
      </c>
      <c r="K555" s="5">
        <v>6.79</v>
      </c>
      <c r="L555" s="5">
        <v>6.89</v>
      </c>
      <c r="M555" s="5">
        <f t="shared" si="16"/>
        <v>4.5933333333333328</v>
      </c>
      <c r="N555" s="7">
        <v>2018</v>
      </c>
      <c r="O555" s="1">
        <v>2018</v>
      </c>
      <c r="P555" s="1" t="s">
        <v>13</v>
      </c>
      <c r="Q555" t="s">
        <v>143</v>
      </c>
      <c r="R555" t="s">
        <v>144</v>
      </c>
      <c r="S555" t="str">
        <f xml:space="preserve"> IF(Tableau1[[#This Row],[Total Tomes]]=Tableau1[[#This Row],[Tomes Parus]],"Complet","Incomplet")</f>
        <v>Complet</v>
      </c>
    </row>
    <row r="556" spans="1:19" x14ac:dyDescent="0.25">
      <c r="A556" t="s">
        <v>141</v>
      </c>
      <c r="B556" t="s">
        <v>142</v>
      </c>
      <c r="C556">
        <v>5</v>
      </c>
      <c r="D556">
        <f t="shared" si="17"/>
        <v>20</v>
      </c>
      <c r="E556">
        <v>20</v>
      </c>
      <c r="F556" t="s">
        <v>9</v>
      </c>
      <c r="G556" t="s">
        <v>128</v>
      </c>
      <c r="H556" t="s">
        <v>85</v>
      </c>
      <c r="I556" t="s">
        <v>116</v>
      </c>
      <c r="J556" t="s">
        <v>73</v>
      </c>
      <c r="K556" s="5">
        <v>6.79</v>
      </c>
      <c r="L556" s="5">
        <v>6.89</v>
      </c>
      <c r="M556" s="5">
        <f t="shared" si="16"/>
        <v>4.5933333333333328</v>
      </c>
      <c r="N556" s="7">
        <v>2018</v>
      </c>
      <c r="O556" s="1">
        <v>2018</v>
      </c>
      <c r="P556" s="1" t="s">
        <v>13</v>
      </c>
      <c r="Q556" t="s">
        <v>143</v>
      </c>
      <c r="R556" t="s">
        <v>144</v>
      </c>
      <c r="S556" t="str">
        <f xml:space="preserve"> IF(Tableau1[[#This Row],[Total Tomes]]=Tableau1[[#This Row],[Tomes Parus]],"Complet","Incomplet")</f>
        <v>Complet</v>
      </c>
    </row>
    <row r="557" spans="1:19" x14ac:dyDescent="0.25">
      <c r="A557" t="s">
        <v>141</v>
      </c>
      <c r="B557" t="s">
        <v>142</v>
      </c>
      <c r="C557">
        <v>6</v>
      </c>
      <c r="D557">
        <f t="shared" si="17"/>
        <v>20</v>
      </c>
      <c r="E557">
        <v>20</v>
      </c>
      <c r="F557" t="s">
        <v>9</v>
      </c>
      <c r="G557" t="s">
        <v>128</v>
      </c>
      <c r="H557" t="s">
        <v>85</v>
      </c>
      <c r="I557" t="s">
        <v>116</v>
      </c>
      <c r="J557" t="s">
        <v>73</v>
      </c>
      <c r="K557" s="5">
        <v>6.89</v>
      </c>
      <c r="L557" s="5">
        <v>6.89</v>
      </c>
      <c r="M557" s="5">
        <f t="shared" si="16"/>
        <v>4.5933333333333328</v>
      </c>
      <c r="N557" s="7">
        <v>2019</v>
      </c>
      <c r="O557" s="1">
        <v>2019</v>
      </c>
      <c r="P557" s="1" t="s">
        <v>13</v>
      </c>
      <c r="Q557" t="s">
        <v>143</v>
      </c>
      <c r="R557" t="s">
        <v>144</v>
      </c>
      <c r="S557" t="str">
        <f xml:space="preserve"> IF(Tableau1[[#This Row],[Total Tomes]]=Tableau1[[#This Row],[Tomes Parus]],"Complet","Incomplet")</f>
        <v>Complet</v>
      </c>
    </row>
    <row r="558" spans="1:19" x14ac:dyDescent="0.25">
      <c r="A558" t="s">
        <v>141</v>
      </c>
      <c r="B558" t="s">
        <v>142</v>
      </c>
      <c r="C558">
        <v>7</v>
      </c>
      <c r="D558">
        <f t="shared" si="17"/>
        <v>20</v>
      </c>
      <c r="E558">
        <v>20</v>
      </c>
      <c r="F558" t="s">
        <v>9</v>
      </c>
      <c r="G558" t="s">
        <v>128</v>
      </c>
      <c r="H558" t="s">
        <v>85</v>
      </c>
      <c r="I558" t="s">
        <v>116</v>
      </c>
      <c r="J558" t="s">
        <v>73</v>
      </c>
      <c r="K558" s="5">
        <v>6.89</v>
      </c>
      <c r="L558" s="5">
        <v>6.89</v>
      </c>
      <c r="M558" s="5">
        <f t="shared" si="16"/>
        <v>4.5933333333333328</v>
      </c>
      <c r="N558" s="7">
        <v>2019</v>
      </c>
      <c r="O558" s="1">
        <v>2019</v>
      </c>
      <c r="P558" s="1" t="s">
        <v>13</v>
      </c>
      <c r="Q558" t="s">
        <v>143</v>
      </c>
      <c r="R558" t="s">
        <v>144</v>
      </c>
      <c r="S558" t="str">
        <f xml:space="preserve"> IF(Tableau1[[#This Row],[Total Tomes]]=Tableau1[[#This Row],[Tomes Parus]],"Complet","Incomplet")</f>
        <v>Complet</v>
      </c>
    </row>
    <row r="559" spans="1:19" x14ac:dyDescent="0.25">
      <c r="A559" t="s">
        <v>141</v>
      </c>
      <c r="B559" t="s">
        <v>142</v>
      </c>
      <c r="C559">
        <v>8</v>
      </c>
      <c r="D559">
        <f t="shared" si="17"/>
        <v>20</v>
      </c>
      <c r="E559">
        <v>20</v>
      </c>
      <c r="F559" t="s">
        <v>9</v>
      </c>
      <c r="G559" t="s">
        <v>128</v>
      </c>
      <c r="H559" t="s">
        <v>85</v>
      </c>
      <c r="I559" t="s">
        <v>116</v>
      </c>
      <c r="J559" t="s">
        <v>73</v>
      </c>
      <c r="K559" s="5">
        <v>6.89</v>
      </c>
      <c r="L559" s="5">
        <v>6.89</v>
      </c>
      <c r="M559" s="5">
        <f t="shared" si="16"/>
        <v>4.5933333333333328</v>
      </c>
      <c r="N559" s="7">
        <v>2019</v>
      </c>
      <c r="O559" s="1">
        <v>2019</v>
      </c>
      <c r="P559" s="1" t="s">
        <v>13</v>
      </c>
      <c r="Q559" t="s">
        <v>143</v>
      </c>
      <c r="R559" t="s">
        <v>144</v>
      </c>
      <c r="S559" t="str">
        <f xml:space="preserve"> IF(Tableau1[[#This Row],[Total Tomes]]=Tableau1[[#This Row],[Tomes Parus]],"Complet","Incomplet")</f>
        <v>Complet</v>
      </c>
    </row>
    <row r="560" spans="1:19" x14ac:dyDescent="0.25">
      <c r="A560" t="s">
        <v>141</v>
      </c>
      <c r="B560" t="s">
        <v>142</v>
      </c>
      <c r="C560">
        <v>9</v>
      </c>
      <c r="D560">
        <f t="shared" si="17"/>
        <v>20</v>
      </c>
      <c r="E560">
        <v>20</v>
      </c>
      <c r="F560" t="s">
        <v>9</v>
      </c>
      <c r="G560" t="s">
        <v>128</v>
      </c>
      <c r="H560" t="s">
        <v>85</v>
      </c>
      <c r="I560" t="s">
        <v>116</v>
      </c>
      <c r="J560" t="s">
        <v>73</v>
      </c>
      <c r="K560" s="5">
        <v>6.89</v>
      </c>
      <c r="L560" s="5">
        <v>6.89</v>
      </c>
      <c r="M560" s="5">
        <f t="shared" si="16"/>
        <v>4.5933333333333328</v>
      </c>
      <c r="N560" s="7">
        <v>2019</v>
      </c>
      <c r="O560" s="1">
        <v>2019</v>
      </c>
      <c r="P560" s="1" t="s">
        <v>13</v>
      </c>
      <c r="Q560" t="s">
        <v>143</v>
      </c>
      <c r="R560" t="s">
        <v>144</v>
      </c>
      <c r="S560" t="str">
        <f xml:space="preserve"> IF(Tableau1[[#This Row],[Total Tomes]]=Tableau1[[#This Row],[Tomes Parus]],"Complet","Incomplet")</f>
        <v>Complet</v>
      </c>
    </row>
    <row r="561" spans="1:19" x14ac:dyDescent="0.25">
      <c r="A561" t="s">
        <v>141</v>
      </c>
      <c r="B561" t="s">
        <v>142</v>
      </c>
      <c r="C561">
        <v>10</v>
      </c>
      <c r="D561">
        <f t="shared" si="17"/>
        <v>20</v>
      </c>
      <c r="E561">
        <v>20</v>
      </c>
      <c r="F561" t="s">
        <v>9</v>
      </c>
      <c r="G561" t="s">
        <v>128</v>
      </c>
      <c r="H561" t="s">
        <v>85</v>
      </c>
      <c r="I561" t="s">
        <v>116</v>
      </c>
      <c r="J561" t="s">
        <v>73</v>
      </c>
      <c r="K561" s="5">
        <v>6.89</v>
      </c>
      <c r="L561" s="5">
        <v>6.89</v>
      </c>
      <c r="M561" s="5">
        <f t="shared" si="16"/>
        <v>4.5933333333333328</v>
      </c>
      <c r="N561" s="7">
        <v>2019</v>
      </c>
      <c r="O561" s="1">
        <v>2019</v>
      </c>
      <c r="P561" s="1" t="s">
        <v>13</v>
      </c>
      <c r="Q561" t="s">
        <v>143</v>
      </c>
      <c r="R561" t="s">
        <v>144</v>
      </c>
      <c r="S561" t="str">
        <f xml:space="preserve"> IF(Tableau1[[#This Row],[Total Tomes]]=Tableau1[[#This Row],[Tomes Parus]],"Complet","Incomplet")</f>
        <v>Complet</v>
      </c>
    </row>
    <row r="562" spans="1:19" x14ac:dyDescent="0.25">
      <c r="A562" t="s">
        <v>141</v>
      </c>
      <c r="B562" t="s">
        <v>142</v>
      </c>
      <c r="C562">
        <v>11</v>
      </c>
      <c r="D562">
        <f t="shared" si="17"/>
        <v>20</v>
      </c>
      <c r="E562">
        <v>20</v>
      </c>
      <c r="F562" t="s">
        <v>9</v>
      </c>
      <c r="G562" t="s">
        <v>128</v>
      </c>
      <c r="H562" t="s">
        <v>85</v>
      </c>
      <c r="I562" t="s">
        <v>116</v>
      </c>
      <c r="J562" t="s">
        <v>73</v>
      </c>
      <c r="K562" s="5">
        <v>6.89</v>
      </c>
      <c r="L562" s="5">
        <v>6.89</v>
      </c>
      <c r="M562" s="5">
        <f t="shared" si="16"/>
        <v>4.5933333333333328</v>
      </c>
      <c r="N562" s="7">
        <v>2019</v>
      </c>
      <c r="O562" s="1">
        <v>2019</v>
      </c>
      <c r="P562" s="1" t="s">
        <v>13</v>
      </c>
      <c r="Q562" t="s">
        <v>143</v>
      </c>
      <c r="R562" t="s">
        <v>144</v>
      </c>
      <c r="S562" t="str">
        <f xml:space="preserve"> IF(Tableau1[[#This Row],[Total Tomes]]=Tableau1[[#This Row],[Tomes Parus]],"Complet","Incomplet")</f>
        <v>Complet</v>
      </c>
    </row>
    <row r="563" spans="1:19" x14ac:dyDescent="0.25">
      <c r="A563" t="s">
        <v>141</v>
      </c>
      <c r="B563" t="s">
        <v>142</v>
      </c>
      <c r="C563">
        <v>12</v>
      </c>
      <c r="D563">
        <f t="shared" si="17"/>
        <v>20</v>
      </c>
      <c r="E563">
        <v>20</v>
      </c>
      <c r="F563" t="s">
        <v>9</v>
      </c>
      <c r="G563" t="s">
        <v>128</v>
      </c>
      <c r="H563" t="s">
        <v>85</v>
      </c>
      <c r="I563" t="s">
        <v>116</v>
      </c>
      <c r="J563" t="s">
        <v>73</v>
      </c>
      <c r="K563" s="5">
        <v>6.89</v>
      </c>
      <c r="L563" s="5">
        <v>6.89</v>
      </c>
      <c r="M563" s="5">
        <f t="shared" si="16"/>
        <v>4.5933333333333328</v>
      </c>
      <c r="N563" s="7">
        <v>2020</v>
      </c>
      <c r="O563" s="1">
        <v>2020</v>
      </c>
      <c r="P563" s="1" t="s">
        <v>13</v>
      </c>
      <c r="Q563" t="s">
        <v>143</v>
      </c>
      <c r="R563" t="s">
        <v>144</v>
      </c>
      <c r="S563" t="str">
        <f xml:space="preserve"> IF(Tableau1[[#This Row],[Total Tomes]]=Tableau1[[#This Row],[Tomes Parus]],"Complet","Incomplet")</f>
        <v>Complet</v>
      </c>
    </row>
    <row r="564" spans="1:19" x14ac:dyDescent="0.25">
      <c r="A564" t="s">
        <v>141</v>
      </c>
      <c r="B564" t="s">
        <v>142</v>
      </c>
      <c r="C564">
        <v>13</v>
      </c>
      <c r="D564">
        <f t="shared" si="17"/>
        <v>20</v>
      </c>
      <c r="E564">
        <v>20</v>
      </c>
      <c r="F564" t="s">
        <v>9</v>
      </c>
      <c r="G564" t="s">
        <v>128</v>
      </c>
      <c r="H564" t="s">
        <v>85</v>
      </c>
      <c r="I564" t="s">
        <v>116</v>
      </c>
      <c r="J564" t="s">
        <v>73</v>
      </c>
      <c r="K564" s="5">
        <v>6.89</v>
      </c>
      <c r="L564" s="5">
        <v>6.89</v>
      </c>
      <c r="M564" s="5">
        <f t="shared" si="16"/>
        <v>4.5933333333333328</v>
      </c>
      <c r="N564" s="7">
        <v>2020</v>
      </c>
      <c r="O564" s="1">
        <v>2020</v>
      </c>
      <c r="P564" s="1" t="s">
        <v>13</v>
      </c>
      <c r="Q564" t="s">
        <v>143</v>
      </c>
      <c r="R564" t="s">
        <v>144</v>
      </c>
      <c r="S564" t="str">
        <f xml:space="preserve"> IF(Tableau1[[#This Row],[Total Tomes]]=Tableau1[[#This Row],[Tomes Parus]],"Complet","Incomplet")</f>
        <v>Complet</v>
      </c>
    </row>
    <row r="565" spans="1:19" x14ac:dyDescent="0.25">
      <c r="A565" t="s">
        <v>141</v>
      </c>
      <c r="B565" t="s">
        <v>142</v>
      </c>
      <c r="C565">
        <v>14</v>
      </c>
      <c r="D565">
        <f t="shared" si="17"/>
        <v>20</v>
      </c>
      <c r="E565">
        <v>20</v>
      </c>
      <c r="F565" t="s">
        <v>9</v>
      </c>
      <c r="G565" t="s">
        <v>128</v>
      </c>
      <c r="H565" t="s">
        <v>85</v>
      </c>
      <c r="I565" t="s">
        <v>116</v>
      </c>
      <c r="J565" t="s">
        <v>73</v>
      </c>
      <c r="K565" s="5">
        <v>6.89</v>
      </c>
      <c r="L565" s="5">
        <v>6.89</v>
      </c>
      <c r="M565" s="5">
        <f t="shared" si="16"/>
        <v>4.5933333333333328</v>
      </c>
      <c r="N565" s="7">
        <v>2020</v>
      </c>
      <c r="O565" s="1">
        <v>2020</v>
      </c>
      <c r="P565" s="1" t="s">
        <v>13</v>
      </c>
      <c r="Q565" t="s">
        <v>143</v>
      </c>
      <c r="R565" t="s">
        <v>144</v>
      </c>
      <c r="S565" t="str">
        <f xml:space="preserve"> IF(Tableau1[[#This Row],[Total Tomes]]=Tableau1[[#This Row],[Tomes Parus]],"Complet","Incomplet")</f>
        <v>Complet</v>
      </c>
    </row>
    <row r="566" spans="1:19" x14ac:dyDescent="0.25">
      <c r="A566" t="s">
        <v>141</v>
      </c>
      <c r="B566" t="s">
        <v>142</v>
      </c>
      <c r="C566">
        <v>15</v>
      </c>
      <c r="D566">
        <f t="shared" si="17"/>
        <v>20</v>
      </c>
      <c r="E566">
        <v>20</v>
      </c>
      <c r="F566" t="s">
        <v>9</v>
      </c>
      <c r="G566" t="s">
        <v>128</v>
      </c>
      <c r="H566" t="s">
        <v>85</v>
      </c>
      <c r="I566" t="s">
        <v>116</v>
      </c>
      <c r="J566" t="s">
        <v>73</v>
      </c>
      <c r="K566" s="5">
        <v>6.89</v>
      </c>
      <c r="L566" s="5">
        <v>6.89</v>
      </c>
      <c r="M566" s="5">
        <f t="shared" si="16"/>
        <v>4.5933333333333328</v>
      </c>
      <c r="N566" s="7">
        <v>2020</v>
      </c>
      <c r="O566" s="1">
        <v>2020</v>
      </c>
      <c r="P566" s="1" t="s">
        <v>13</v>
      </c>
      <c r="Q566" t="s">
        <v>143</v>
      </c>
      <c r="R566" t="s">
        <v>144</v>
      </c>
      <c r="S566" t="str">
        <f xml:space="preserve"> IF(Tableau1[[#This Row],[Total Tomes]]=Tableau1[[#This Row],[Tomes Parus]],"Complet","Incomplet")</f>
        <v>Complet</v>
      </c>
    </row>
    <row r="567" spans="1:19" x14ac:dyDescent="0.25">
      <c r="A567" t="s">
        <v>141</v>
      </c>
      <c r="B567" t="s">
        <v>142</v>
      </c>
      <c r="C567">
        <v>16</v>
      </c>
      <c r="D567">
        <f t="shared" si="17"/>
        <v>20</v>
      </c>
      <c r="E567">
        <v>20</v>
      </c>
      <c r="F567" t="s">
        <v>9</v>
      </c>
      <c r="G567" t="s">
        <v>128</v>
      </c>
      <c r="H567" t="s">
        <v>85</v>
      </c>
      <c r="I567" t="s">
        <v>116</v>
      </c>
      <c r="J567" t="s">
        <v>73</v>
      </c>
      <c r="K567" s="5">
        <v>6.89</v>
      </c>
      <c r="L567" s="5">
        <v>6.89</v>
      </c>
      <c r="M567" s="5">
        <f t="shared" si="16"/>
        <v>4.5933333333333328</v>
      </c>
      <c r="N567" s="7">
        <v>2020</v>
      </c>
      <c r="O567" s="1">
        <v>2020</v>
      </c>
      <c r="P567" s="1" t="s">
        <v>13</v>
      </c>
      <c r="Q567" t="s">
        <v>143</v>
      </c>
      <c r="R567" t="s">
        <v>144</v>
      </c>
      <c r="S567" t="str">
        <f xml:space="preserve"> IF(Tableau1[[#This Row],[Total Tomes]]=Tableau1[[#This Row],[Tomes Parus]],"Complet","Incomplet")</f>
        <v>Complet</v>
      </c>
    </row>
    <row r="568" spans="1:19" x14ac:dyDescent="0.25">
      <c r="A568" t="s">
        <v>141</v>
      </c>
      <c r="B568" t="s">
        <v>142</v>
      </c>
      <c r="C568">
        <v>17</v>
      </c>
      <c r="D568">
        <f t="shared" si="17"/>
        <v>20</v>
      </c>
      <c r="E568">
        <v>20</v>
      </c>
      <c r="F568" t="s">
        <v>9</v>
      </c>
      <c r="G568" t="s">
        <v>128</v>
      </c>
      <c r="H568" t="s">
        <v>85</v>
      </c>
      <c r="I568" t="s">
        <v>116</v>
      </c>
      <c r="J568" t="s">
        <v>73</v>
      </c>
      <c r="K568" s="5">
        <v>6.89</v>
      </c>
      <c r="L568" s="5">
        <v>6.89</v>
      </c>
      <c r="M568" s="5">
        <f t="shared" ref="M568:M572" si="18">2/3*L568</f>
        <v>4.5933333333333328</v>
      </c>
      <c r="N568" s="7">
        <v>2020</v>
      </c>
      <c r="O568" s="1">
        <v>2020</v>
      </c>
      <c r="P568" s="1" t="s">
        <v>13</v>
      </c>
      <c r="Q568" t="s">
        <v>143</v>
      </c>
      <c r="R568" t="s">
        <v>144</v>
      </c>
      <c r="S568" t="str">
        <f xml:space="preserve"> IF(Tableau1[[#This Row],[Total Tomes]]=Tableau1[[#This Row],[Tomes Parus]],"Complet","Incomplet")</f>
        <v>Complet</v>
      </c>
    </row>
    <row r="569" spans="1:19" x14ac:dyDescent="0.25">
      <c r="A569" t="s">
        <v>141</v>
      </c>
      <c r="B569" t="s">
        <v>142</v>
      </c>
      <c r="C569">
        <v>18</v>
      </c>
      <c r="D569">
        <f t="shared" si="17"/>
        <v>20</v>
      </c>
      <c r="E569">
        <v>20</v>
      </c>
      <c r="F569" t="s">
        <v>9</v>
      </c>
      <c r="G569" t="s">
        <v>128</v>
      </c>
      <c r="H569" t="s">
        <v>85</v>
      </c>
      <c r="I569" t="s">
        <v>116</v>
      </c>
      <c r="J569" t="s">
        <v>73</v>
      </c>
      <c r="K569" s="5">
        <v>6.89</v>
      </c>
      <c r="L569" s="5">
        <v>6.89</v>
      </c>
      <c r="M569" s="5">
        <f t="shared" si="18"/>
        <v>4.5933333333333328</v>
      </c>
      <c r="N569" s="7">
        <v>2021</v>
      </c>
      <c r="O569" s="1">
        <v>2021</v>
      </c>
      <c r="P569" s="1" t="s">
        <v>13</v>
      </c>
      <c r="Q569" t="s">
        <v>143</v>
      </c>
      <c r="R569" t="s">
        <v>144</v>
      </c>
      <c r="S569" t="str">
        <f xml:space="preserve"> IF(Tableau1[[#This Row],[Total Tomes]]=Tableau1[[#This Row],[Tomes Parus]],"Complet","Incomplet")</f>
        <v>Complet</v>
      </c>
    </row>
    <row r="570" spans="1:19" x14ac:dyDescent="0.25">
      <c r="A570" t="s">
        <v>141</v>
      </c>
      <c r="B570" t="s">
        <v>142</v>
      </c>
      <c r="C570">
        <v>19</v>
      </c>
      <c r="D570">
        <f t="shared" si="17"/>
        <v>20</v>
      </c>
      <c r="E570">
        <v>20</v>
      </c>
      <c r="F570" t="s">
        <v>9</v>
      </c>
      <c r="G570" t="s">
        <v>128</v>
      </c>
      <c r="H570" t="s">
        <v>85</v>
      </c>
      <c r="I570" t="s">
        <v>116</v>
      </c>
      <c r="J570" t="s">
        <v>73</v>
      </c>
      <c r="K570" s="5">
        <v>6.89</v>
      </c>
      <c r="L570" s="5">
        <v>6.89</v>
      </c>
      <c r="M570" s="5">
        <f t="shared" si="18"/>
        <v>4.5933333333333328</v>
      </c>
      <c r="N570" s="7">
        <v>2021</v>
      </c>
      <c r="O570" s="1">
        <v>2021</v>
      </c>
      <c r="P570" s="1" t="s">
        <v>13</v>
      </c>
      <c r="Q570" t="s">
        <v>143</v>
      </c>
      <c r="R570" t="s">
        <v>144</v>
      </c>
      <c r="S570" t="str">
        <f xml:space="preserve"> IF(Tableau1[[#This Row],[Total Tomes]]=Tableau1[[#This Row],[Tomes Parus]],"Complet","Incomplet")</f>
        <v>Complet</v>
      </c>
    </row>
    <row r="571" spans="1:19" x14ac:dyDescent="0.25">
      <c r="A571" t="s">
        <v>141</v>
      </c>
      <c r="B571" t="s">
        <v>142</v>
      </c>
      <c r="C571">
        <v>20</v>
      </c>
      <c r="D571">
        <f t="shared" si="17"/>
        <v>20</v>
      </c>
      <c r="E571">
        <v>20</v>
      </c>
      <c r="F571" t="s">
        <v>9</v>
      </c>
      <c r="G571" t="s">
        <v>128</v>
      </c>
      <c r="H571" t="s">
        <v>85</v>
      </c>
      <c r="I571" t="s">
        <v>116</v>
      </c>
      <c r="J571" t="s">
        <v>73</v>
      </c>
      <c r="K571" s="5">
        <v>6.89</v>
      </c>
      <c r="L571" s="5">
        <v>6.89</v>
      </c>
      <c r="M571" s="5">
        <f t="shared" si="18"/>
        <v>4.5933333333333328</v>
      </c>
      <c r="N571" s="7">
        <v>2021</v>
      </c>
      <c r="O571" s="1">
        <v>2021</v>
      </c>
      <c r="P571" s="1" t="s">
        <v>13</v>
      </c>
      <c r="Q571" t="s">
        <v>143</v>
      </c>
      <c r="R571" t="s">
        <v>144</v>
      </c>
      <c r="S571" t="str">
        <f xml:space="preserve"> IF(Tableau1[[#This Row],[Total Tomes]]=Tableau1[[#This Row],[Tomes Parus]],"Complet","Incomplet")</f>
        <v>Complet</v>
      </c>
    </row>
    <row r="572" spans="1:19" x14ac:dyDescent="0.25">
      <c r="A572" t="s">
        <v>145</v>
      </c>
      <c r="B572" t="s">
        <v>84</v>
      </c>
      <c r="C572">
        <v>1</v>
      </c>
      <c r="D572">
        <f t="shared" si="17"/>
        <v>1</v>
      </c>
      <c r="E572">
        <v>1</v>
      </c>
      <c r="F572" t="s">
        <v>9</v>
      </c>
      <c r="G572" t="s">
        <v>18</v>
      </c>
      <c r="H572" t="s">
        <v>128</v>
      </c>
      <c r="I572" t="s">
        <v>73</v>
      </c>
      <c r="J572" t="s">
        <v>165</v>
      </c>
      <c r="K572" s="5">
        <v>6.85</v>
      </c>
      <c r="L572" s="5">
        <v>7.1</v>
      </c>
      <c r="M572" s="5">
        <f t="shared" si="18"/>
        <v>4.7333333333333325</v>
      </c>
      <c r="N572" s="7">
        <v>2021</v>
      </c>
      <c r="O572" s="1">
        <v>2021</v>
      </c>
      <c r="P572" s="1" t="s">
        <v>13</v>
      </c>
      <c r="Q572" t="s">
        <v>146</v>
      </c>
      <c r="R572" t="s">
        <v>147</v>
      </c>
      <c r="S572" t="str">
        <f xml:space="preserve"> IF(Tableau1[[#This Row],[Total Tomes]]=Tableau1[[#This Row],[Tomes Parus]],"Complet","Incomplet")</f>
        <v>Complet</v>
      </c>
    </row>
    <row r="573" spans="1:19" x14ac:dyDescent="0.25">
      <c r="A573" t="s">
        <v>148</v>
      </c>
      <c r="B573" t="s">
        <v>149</v>
      </c>
      <c r="C573">
        <v>1</v>
      </c>
      <c r="D573">
        <f t="shared" si="17"/>
        <v>1</v>
      </c>
      <c r="E573">
        <v>1</v>
      </c>
      <c r="F573" t="s">
        <v>43</v>
      </c>
      <c r="G573" t="s">
        <v>18</v>
      </c>
      <c r="H573" t="s">
        <v>96</v>
      </c>
      <c r="I573" t="s">
        <v>71</v>
      </c>
      <c r="J573" t="s">
        <v>69</v>
      </c>
      <c r="K573" s="5">
        <v>10</v>
      </c>
      <c r="L573" s="5" t="s">
        <v>24</v>
      </c>
      <c r="M573" s="5">
        <v>10</v>
      </c>
      <c r="N573" s="7">
        <v>2021</v>
      </c>
      <c r="O573" s="1">
        <v>2021</v>
      </c>
      <c r="P573" s="1" t="s">
        <v>122</v>
      </c>
      <c r="Q573" t="s">
        <v>150</v>
      </c>
      <c r="S573" t="str">
        <f xml:space="preserve"> IF(Tableau1[[#This Row],[Total Tomes]]=Tableau1[[#This Row],[Tomes Parus]],"Complet","Incomplet")</f>
        <v>Complet</v>
      </c>
    </row>
    <row r="574" spans="1:19" x14ac:dyDescent="0.25">
      <c r="A574" t="s">
        <v>151</v>
      </c>
      <c r="B574" t="s">
        <v>15</v>
      </c>
      <c r="C574">
        <v>1</v>
      </c>
      <c r="D574">
        <f t="shared" si="17"/>
        <v>1</v>
      </c>
      <c r="E574">
        <v>1</v>
      </c>
      <c r="F574" t="s">
        <v>152</v>
      </c>
      <c r="J574" t="s">
        <v>152</v>
      </c>
      <c r="K574" s="5">
        <v>24.9</v>
      </c>
      <c r="L574" s="5">
        <v>24.9</v>
      </c>
      <c r="M574" s="5">
        <f t="shared" ref="M574:M637" si="19">2/3*L574</f>
        <v>16.599999999999998</v>
      </c>
      <c r="N574" s="7">
        <v>2021</v>
      </c>
      <c r="O574" s="1">
        <v>2021</v>
      </c>
      <c r="P574" s="1" t="s">
        <v>39</v>
      </c>
      <c r="Q574" t="s">
        <v>153</v>
      </c>
      <c r="S574" t="str">
        <f xml:space="preserve"> IF(Tableau1[[#This Row],[Total Tomes]]=Tableau1[[#This Row],[Tomes Parus]],"Complet","Incomplet")</f>
        <v>Complet</v>
      </c>
    </row>
    <row r="575" spans="1:19" x14ac:dyDescent="0.25">
      <c r="A575" t="s">
        <v>154</v>
      </c>
      <c r="B575" t="s">
        <v>57</v>
      </c>
      <c r="C575">
        <v>1</v>
      </c>
      <c r="D575">
        <f t="shared" si="17"/>
        <v>15</v>
      </c>
      <c r="E575">
        <v>15</v>
      </c>
      <c r="F575" t="s">
        <v>9</v>
      </c>
      <c r="G575" t="s">
        <v>67</v>
      </c>
      <c r="H575" t="s">
        <v>18</v>
      </c>
      <c r="I575" t="s">
        <v>38</v>
      </c>
      <c r="J575" t="s">
        <v>69</v>
      </c>
      <c r="K575" s="5">
        <v>4.8</v>
      </c>
      <c r="L575" s="5">
        <v>9.9499999999999993</v>
      </c>
      <c r="M575" s="5">
        <f t="shared" si="19"/>
        <v>6.6333333333333329</v>
      </c>
      <c r="N575" s="7">
        <v>2016</v>
      </c>
      <c r="O575" s="1">
        <v>2021</v>
      </c>
      <c r="P575" s="1" t="s">
        <v>13</v>
      </c>
      <c r="Q575" t="s">
        <v>155</v>
      </c>
      <c r="S575" t="str">
        <f xml:space="preserve"> IF(Tableau1[[#This Row],[Total Tomes]]=Tableau1[[#This Row],[Tomes Parus]],"Complet","Incomplet")</f>
        <v>Complet</v>
      </c>
    </row>
    <row r="576" spans="1:19" x14ac:dyDescent="0.25">
      <c r="A576" t="s">
        <v>154</v>
      </c>
      <c r="B576" t="s">
        <v>57</v>
      </c>
      <c r="C576">
        <v>2</v>
      </c>
      <c r="D576">
        <f t="shared" si="17"/>
        <v>15</v>
      </c>
      <c r="E576">
        <v>15</v>
      </c>
      <c r="F576" t="s">
        <v>9</v>
      </c>
      <c r="G576" t="s">
        <v>67</v>
      </c>
      <c r="H576" t="s">
        <v>18</v>
      </c>
      <c r="I576" t="s">
        <v>38</v>
      </c>
      <c r="J576" t="s">
        <v>69</v>
      </c>
      <c r="K576" s="5">
        <v>4.8</v>
      </c>
      <c r="L576" s="5">
        <v>9.9499999999999993</v>
      </c>
      <c r="M576" s="5">
        <f t="shared" si="19"/>
        <v>6.6333333333333329</v>
      </c>
      <c r="N576" s="7">
        <v>2016</v>
      </c>
      <c r="O576" s="1">
        <v>2021</v>
      </c>
      <c r="P576" s="1" t="s">
        <v>13</v>
      </c>
      <c r="Q576" t="s">
        <v>155</v>
      </c>
      <c r="S576" t="str">
        <f xml:space="preserve"> IF(Tableau1[[#This Row],[Total Tomes]]=Tableau1[[#This Row],[Tomes Parus]],"Complet","Incomplet")</f>
        <v>Complet</v>
      </c>
    </row>
    <row r="577" spans="1:19" x14ac:dyDescent="0.25">
      <c r="A577" t="s">
        <v>154</v>
      </c>
      <c r="B577" t="s">
        <v>57</v>
      </c>
      <c r="C577">
        <v>3</v>
      </c>
      <c r="D577">
        <f t="shared" si="17"/>
        <v>15</v>
      </c>
      <c r="E577">
        <v>15</v>
      </c>
      <c r="F577" t="s">
        <v>9</v>
      </c>
      <c r="G577" t="s">
        <v>67</v>
      </c>
      <c r="H577" t="s">
        <v>18</v>
      </c>
      <c r="I577" t="s">
        <v>38</v>
      </c>
      <c r="J577" t="s">
        <v>69</v>
      </c>
      <c r="K577" s="5">
        <v>4.8</v>
      </c>
      <c r="L577" s="5">
        <v>9.9499999999999993</v>
      </c>
      <c r="M577" s="5">
        <f t="shared" si="19"/>
        <v>6.6333333333333329</v>
      </c>
      <c r="N577" s="7">
        <v>2016</v>
      </c>
      <c r="O577" s="1">
        <v>2021</v>
      </c>
      <c r="P577" s="1" t="s">
        <v>13</v>
      </c>
      <c r="Q577" t="s">
        <v>155</v>
      </c>
      <c r="S577" t="str">
        <f xml:space="preserve"> IF(Tableau1[[#This Row],[Total Tomes]]=Tableau1[[#This Row],[Tomes Parus]],"Complet","Incomplet")</f>
        <v>Complet</v>
      </c>
    </row>
    <row r="578" spans="1:19" x14ac:dyDescent="0.25">
      <c r="A578" t="s">
        <v>154</v>
      </c>
      <c r="B578" t="s">
        <v>57</v>
      </c>
      <c r="C578">
        <v>4</v>
      </c>
      <c r="D578">
        <f t="shared" ref="D578:D641" si="20">COUNTIFS(A:A,A578)</f>
        <v>15</v>
      </c>
      <c r="E578">
        <v>15</v>
      </c>
      <c r="F578" t="s">
        <v>9</v>
      </c>
      <c r="G578" t="s">
        <v>67</v>
      </c>
      <c r="H578" t="s">
        <v>18</v>
      </c>
      <c r="I578" t="s">
        <v>38</v>
      </c>
      <c r="J578" t="s">
        <v>69</v>
      </c>
      <c r="K578" s="5">
        <v>4.8</v>
      </c>
      <c r="L578" s="5">
        <v>9.9499999999999993</v>
      </c>
      <c r="M578" s="5">
        <f t="shared" si="19"/>
        <v>6.6333333333333329</v>
      </c>
      <c r="N578" s="7">
        <v>2017</v>
      </c>
      <c r="O578" s="1">
        <v>2021</v>
      </c>
      <c r="P578" s="1" t="s">
        <v>13</v>
      </c>
      <c r="Q578" t="s">
        <v>155</v>
      </c>
      <c r="S578" t="str">
        <f xml:space="preserve"> IF(Tableau1[[#This Row],[Total Tomes]]=Tableau1[[#This Row],[Tomes Parus]],"Complet","Incomplet")</f>
        <v>Complet</v>
      </c>
    </row>
    <row r="579" spans="1:19" x14ac:dyDescent="0.25">
      <c r="A579" t="s">
        <v>154</v>
      </c>
      <c r="B579" t="s">
        <v>57</v>
      </c>
      <c r="C579">
        <v>5</v>
      </c>
      <c r="D579">
        <f t="shared" si="20"/>
        <v>15</v>
      </c>
      <c r="E579">
        <v>15</v>
      </c>
      <c r="F579" t="s">
        <v>9</v>
      </c>
      <c r="G579" t="s">
        <v>67</v>
      </c>
      <c r="H579" t="s">
        <v>18</v>
      </c>
      <c r="I579" t="s">
        <v>38</v>
      </c>
      <c r="J579" t="s">
        <v>69</v>
      </c>
      <c r="K579" s="5">
        <v>4.8</v>
      </c>
      <c r="L579" s="5">
        <v>9.9499999999999993</v>
      </c>
      <c r="M579" s="5">
        <f t="shared" si="19"/>
        <v>6.6333333333333329</v>
      </c>
      <c r="N579" s="7">
        <v>2017</v>
      </c>
      <c r="O579" s="1">
        <v>2021</v>
      </c>
      <c r="P579" s="1" t="s">
        <v>13</v>
      </c>
      <c r="Q579" t="s">
        <v>155</v>
      </c>
      <c r="S579" t="str">
        <f xml:space="preserve"> IF(Tableau1[[#This Row],[Total Tomes]]=Tableau1[[#This Row],[Tomes Parus]],"Complet","Incomplet")</f>
        <v>Complet</v>
      </c>
    </row>
    <row r="580" spans="1:19" x14ac:dyDescent="0.25">
      <c r="A580" t="s">
        <v>154</v>
      </c>
      <c r="B580" t="s">
        <v>57</v>
      </c>
      <c r="C580">
        <v>6</v>
      </c>
      <c r="D580">
        <f t="shared" si="20"/>
        <v>15</v>
      </c>
      <c r="E580">
        <v>15</v>
      </c>
      <c r="F580" t="s">
        <v>9</v>
      </c>
      <c r="G580" t="s">
        <v>67</v>
      </c>
      <c r="H580" t="s">
        <v>18</v>
      </c>
      <c r="I580" t="s">
        <v>38</v>
      </c>
      <c r="J580" t="s">
        <v>69</v>
      </c>
      <c r="K580" s="5">
        <v>4.8</v>
      </c>
      <c r="L580" s="5">
        <v>9.9499999999999993</v>
      </c>
      <c r="M580" s="5">
        <f t="shared" si="19"/>
        <v>6.6333333333333329</v>
      </c>
      <c r="N580" s="7">
        <v>2017</v>
      </c>
      <c r="O580" s="1">
        <v>2021</v>
      </c>
      <c r="P580" s="1" t="s">
        <v>13</v>
      </c>
      <c r="Q580" t="s">
        <v>155</v>
      </c>
      <c r="S580" t="str">
        <f xml:space="preserve"> IF(Tableau1[[#This Row],[Total Tomes]]=Tableau1[[#This Row],[Tomes Parus]],"Complet","Incomplet")</f>
        <v>Complet</v>
      </c>
    </row>
    <row r="581" spans="1:19" x14ac:dyDescent="0.25">
      <c r="A581" t="s">
        <v>154</v>
      </c>
      <c r="B581" t="s">
        <v>57</v>
      </c>
      <c r="C581">
        <v>7</v>
      </c>
      <c r="D581">
        <f t="shared" si="20"/>
        <v>15</v>
      </c>
      <c r="E581">
        <v>15</v>
      </c>
      <c r="F581" t="s">
        <v>9</v>
      </c>
      <c r="G581" t="s">
        <v>67</v>
      </c>
      <c r="H581" t="s">
        <v>18</v>
      </c>
      <c r="I581" t="s">
        <v>38</v>
      </c>
      <c r="J581" t="s">
        <v>69</v>
      </c>
      <c r="K581" s="5">
        <v>4.8</v>
      </c>
      <c r="L581" s="5">
        <v>9.9499999999999993</v>
      </c>
      <c r="M581" s="5">
        <f t="shared" si="19"/>
        <v>6.6333333333333329</v>
      </c>
      <c r="N581" s="7">
        <v>2018</v>
      </c>
      <c r="O581" s="1">
        <v>2021</v>
      </c>
      <c r="P581" s="1" t="s">
        <v>13</v>
      </c>
      <c r="Q581" t="s">
        <v>155</v>
      </c>
      <c r="S581" t="str">
        <f xml:space="preserve"> IF(Tableau1[[#This Row],[Total Tomes]]=Tableau1[[#This Row],[Tomes Parus]],"Complet","Incomplet")</f>
        <v>Complet</v>
      </c>
    </row>
    <row r="582" spans="1:19" x14ac:dyDescent="0.25">
      <c r="A582" t="s">
        <v>154</v>
      </c>
      <c r="B582" t="s">
        <v>57</v>
      </c>
      <c r="C582">
        <v>8</v>
      </c>
      <c r="D582">
        <f t="shared" si="20"/>
        <v>15</v>
      </c>
      <c r="E582">
        <v>15</v>
      </c>
      <c r="F582" t="s">
        <v>9</v>
      </c>
      <c r="G582" t="s">
        <v>67</v>
      </c>
      <c r="H582" t="s">
        <v>18</v>
      </c>
      <c r="I582" t="s">
        <v>38</v>
      </c>
      <c r="J582" t="s">
        <v>69</v>
      </c>
      <c r="K582" s="5">
        <v>4.8</v>
      </c>
      <c r="L582" s="5">
        <v>9.9499999999999993</v>
      </c>
      <c r="M582" s="5">
        <f t="shared" si="19"/>
        <v>6.6333333333333329</v>
      </c>
      <c r="N582" s="7">
        <v>2018</v>
      </c>
      <c r="O582" s="1">
        <v>2021</v>
      </c>
      <c r="P582" s="1" t="s">
        <v>13</v>
      </c>
      <c r="Q582" t="s">
        <v>155</v>
      </c>
      <c r="S582" t="str">
        <f xml:space="preserve"> IF(Tableau1[[#This Row],[Total Tomes]]=Tableau1[[#This Row],[Tomes Parus]],"Complet","Incomplet")</f>
        <v>Complet</v>
      </c>
    </row>
    <row r="583" spans="1:19" x14ac:dyDescent="0.25">
      <c r="A583" t="s">
        <v>154</v>
      </c>
      <c r="B583" t="s">
        <v>57</v>
      </c>
      <c r="C583">
        <v>9</v>
      </c>
      <c r="D583">
        <f t="shared" si="20"/>
        <v>15</v>
      </c>
      <c r="E583">
        <v>15</v>
      </c>
      <c r="F583" t="s">
        <v>9</v>
      </c>
      <c r="G583" t="s">
        <v>67</v>
      </c>
      <c r="H583" t="s">
        <v>18</v>
      </c>
      <c r="I583" t="s">
        <v>38</v>
      </c>
      <c r="J583" t="s">
        <v>69</v>
      </c>
      <c r="K583" s="5">
        <v>4.8</v>
      </c>
      <c r="L583" s="5">
        <v>9.9499999999999993</v>
      </c>
      <c r="M583" s="5">
        <f t="shared" si="19"/>
        <v>6.6333333333333329</v>
      </c>
      <c r="N583" s="7">
        <v>2018</v>
      </c>
      <c r="O583" s="1">
        <v>2021</v>
      </c>
      <c r="P583" s="1" t="s">
        <v>13</v>
      </c>
      <c r="Q583" t="s">
        <v>155</v>
      </c>
      <c r="S583" t="str">
        <f xml:space="preserve"> IF(Tableau1[[#This Row],[Total Tomes]]=Tableau1[[#This Row],[Tomes Parus]],"Complet","Incomplet")</f>
        <v>Complet</v>
      </c>
    </row>
    <row r="584" spans="1:19" x14ac:dyDescent="0.25">
      <c r="A584" t="s">
        <v>154</v>
      </c>
      <c r="B584" t="s">
        <v>57</v>
      </c>
      <c r="C584">
        <v>10</v>
      </c>
      <c r="D584">
        <f t="shared" si="20"/>
        <v>15</v>
      </c>
      <c r="E584">
        <v>15</v>
      </c>
      <c r="F584" t="s">
        <v>9</v>
      </c>
      <c r="G584" t="s">
        <v>67</v>
      </c>
      <c r="H584" t="s">
        <v>18</v>
      </c>
      <c r="I584" t="s">
        <v>38</v>
      </c>
      <c r="J584" t="s">
        <v>69</v>
      </c>
      <c r="K584" s="5">
        <v>4.8</v>
      </c>
      <c r="L584" s="5">
        <v>9.9499999999999993</v>
      </c>
      <c r="M584" s="5">
        <f t="shared" si="19"/>
        <v>6.6333333333333329</v>
      </c>
      <c r="N584" s="7">
        <v>2019</v>
      </c>
      <c r="O584" s="1">
        <v>2021</v>
      </c>
      <c r="P584" s="1" t="s">
        <v>13</v>
      </c>
      <c r="Q584" t="s">
        <v>155</v>
      </c>
      <c r="S584" t="str">
        <f xml:space="preserve"> IF(Tableau1[[#This Row],[Total Tomes]]=Tableau1[[#This Row],[Tomes Parus]],"Complet","Incomplet")</f>
        <v>Complet</v>
      </c>
    </row>
    <row r="585" spans="1:19" x14ac:dyDescent="0.25">
      <c r="A585" t="s">
        <v>154</v>
      </c>
      <c r="B585" t="s">
        <v>57</v>
      </c>
      <c r="C585">
        <v>11</v>
      </c>
      <c r="D585">
        <f t="shared" si="20"/>
        <v>15</v>
      </c>
      <c r="E585">
        <v>15</v>
      </c>
      <c r="F585" t="s">
        <v>9</v>
      </c>
      <c r="G585" t="s">
        <v>67</v>
      </c>
      <c r="H585" t="s">
        <v>18</v>
      </c>
      <c r="I585" t="s">
        <v>38</v>
      </c>
      <c r="J585" t="s">
        <v>69</v>
      </c>
      <c r="K585" s="5">
        <v>4.8</v>
      </c>
      <c r="L585" s="5">
        <v>9.9499999999999993</v>
      </c>
      <c r="M585" s="5">
        <f t="shared" si="19"/>
        <v>6.6333333333333329</v>
      </c>
      <c r="N585" s="7">
        <v>2019</v>
      </c>
      <c r="O585" s="1">
        <v>2021</v>
      </c>
      <c r="P585" s="1" t="s">
        <v>13</v>
      </c>
      <c r="Q585" t="s">
        <v>155</v>
      </c>
      <c r="S585" t="str">
        <f xml:space="preserve"> IF(Tableau1[[#This Row],[Total Tomes]]=Tableau1[[#This Row],[Tomes Parus]],"Complet","Incomplet")</f>
        <v>Complet</v>
      </c>
    </row>
    <row r="586" spans="1:19" x14ac:dyDescent="0.25">
      <c r="A586" t="s">
        <v>154</v>
      </c>
      <c r="B586" t="s">
        <v>57</v>
      </c>
      <c r="C586">
        <v>12</v>
      </c>
      <c r="D586">
        <f t="shared" si="20"/>
        <v>15</v>
      </c>
      <c r="E586">
        <v>15</v>
      </c>
      <c r="F586" t="s">
        <v>9</v>
      </c>
      <c r="G586" t="s">
        <v>67</v>
      </c>
      <c r="H586" t="s">
        <v>18</v>
      </c>
      <c r="I586" t="s">
        <v>38</v>
      </c>
      <c r="J586" t="s">
        <v>69</v>
      </c>
      <c r="K586" s="5">
        <v>4.8</v>
      </c>
      <c r="L586" s="5">
        <v>9.9499999999999993</v>
      </c>
      <c r="M586" s="5">
        <f t="shared" si="19"/>
        <v>6.6333333333333329</v>
      </c>
      <c r="N586" s="7">
        <v>2019</v>
      </c>
      <c r="O586" s="1">
        <v>2021</v>
      </c>
      <c r="P586" s="1" t="s">
        <v>13</v>
      </c>
      <c r="Q586" t="s">
        <v>155</v>
      </c>
      <c r="S586" t="str">
        <f xml:space="preserve"> IF(Tableau1[[#This Row],[Total Tomes]]=Tableau1[[#This Row],[Tomes Parus]],"Complet","Incomplet")</f>
        <v>Complet</v>
      </c>
    </row>
    <row r="587" spans="1:19" x14ac:dyDescent="0.25">
      <c r="A587" t="s">
        <v>154</v>
      </c>
      <c r="B587" t="s">
        <v>57</v>
      </c>
      <c r="C587">
        <v>13</v>
      </c>
      <c r="D587">
        <f t="shared" si="20"/>
        <v>15</v>
      </c>
      <c r="E587">
        <v>15</v>
      </c>
      <c r="F587" t="s">
        <v>9</v>
      </c>
      <c r="G587" t="s">
        <v>67</v>
      </c>
      <c r="H587" t="s">
        <v>18</v>
      </c>
      <c r="I587" t="s">
        <v>38</v>
      </c>
      <c r="J587" t="s">
        <v>69</v>
      </c>
      <c r="K587" s="5">
        <v>4.8</v>
      </c>
      <c r="L587" s="5">
        <v>9.9499999999999993</v>
      </c>
      <c r="M587" s="5">
        <f t="shared" si="19"/>
        <v>6.6333333333333329</v>
      </c>
      <c r="N587" s="7">
        <v>2020</v>
      </c>
      <c r="O587" s="1">
        <v>2021</v>
      </c>
      <c r="P587" s="1" t="s">
        <v>13</v>
      </c>
      <c r="Q587" t="s">
        <v>155</v>
      </c>
      <c r="S587" t="str">
        <f xml:space="preserve"> IF(Tableau1[[#This Row],[Total Tomes]]=Tableau1[[#This Row],[Tomes Parus]],"Complet","Incomplet")</f>
        <v>Complet</v>
      </c>
    </row>
    <row r="588" spans="1:19" x14ac:dyDescent="0.25">
      <c r="A588" t="s">
        <v>154</v>
      </c>
      <c r="B588" t="s">
        <v>57</v>
      </c>
      <c r="C588">
        <v>14</v>
      </c>
      <c r="D588">
        <f t="shared" si="20"/>
        <v>15</v>
      </c>
      <c r="E588">
        <v>15</v>
      </c>
      <c r="F588" t="s">
        <v>9</v>
      </c>
      <c r="G588" t="s">
        <v>67</v>
      </c>
      <c r="H588" t="s">
        <v>18</v>
      </c>
      <c r="I588" t="s">
        <v>38</v>
      </c>
      <c r="J588" t="s">
        <v>69</v>
      </c>
      <c r="K588" s="5">
        <v>4.8</v>
      </c>
      <c r="L588" s="5">
        <v>9.9499999999999993</v>
      </c>
      <c r="M588" s="5">
        <f t="shared" si="19"/>
        <v>6.6333333333333329</v>
      </c>
      <c r="N588" s="7">
        <v>2020</v>
      </c>
      <c r="O588" s="1">
        <v>2021</v>
      </c>
      <c r="P588" s="1" t="s">
        <v>13</v>
      </c>
      <c r="Q588" t="s">
        <v>155</v>
      </c>
      <c r="S588" t="str">
        <f xml:space="preserve"> IF(Tableau1[[#This Row],[Total Tomes]]=Tableau1[[#This Row],[Tomes Parus]],"Complet","Incomplet")</f>
        <v>Complet</v>
      </c>
    </row>
    <row r="589" spans="1:19" x14ac:dyDescent="0.25">
      <c r="A589" t="s">
        <v>154</v>
      </c>
      <c r="B589" t="s">
        <v>57</v>
      </c>
      <c r="C589">
        <v>15</v>
      </c>
      <c r="D589">
        <f t="shared" si="20"/>
        <v>15</v>
      </c>
      <c r="E589">
        <v>15</v>
      </c>
      <c r="F589" t="s">
        <v>9</v>
      </c>
      <c r="G589" t="s">
        <v>67</v>
      </c>
      <c r="H589" t="s">
        <v>18</v>
      </c>
      <c r="I589" t="s">
        <v>38</v>
      </c>
      <c r="J589" t="s">
        <v>69</v>
      </c>
      <c r="K589" s="5">
        <v>4.8</v>
      </c>
      <c r="L589" s="5">
        <v>9.9499999999999993</v>
      </c>
      <c r="M589" s="5">
        <f t="shared" si="19"/>
        <v>6.6333333333333329</v>
      </c>
      <c r="N589" s="7">
        <v>2021</v>
      </c>
      <c r="O589" s="1">
        <v>2021</v>
      </c>
      <c r="P589" s="1" t="s">
        <v>13</v>
      </c>
      <c r="Q589" t="s">
        <v>155</v>
      </c>
      <c r="S589" t="str">
        <f xml:space="preserve"> IF(Tableau1[[#This Row],[Total Tomes]]=Tableau1[[#This Row],[Tomes Parus]],"Complet","Incomplet")</f>
        <v>Complet</v>
      </c>
    </row>
    <row r="590" spans="1:19" x14ac:dyDescent="0.25">
      <c r="A590" t="s">
        <v>156</v>
      </c>
      <c r="B590" t="s">
        <v>112</v>
      </c>
      <c r="C590">
        <v>1</v>
      </c>
      <c r="D590">
        <f t="shared" si="20"/>
        <v>3</v>
      </c>
      <c r="E590">
        <v>3</v>
      </c>
      <c r="F590" t="s">
        <v>9</v>
      </c>
      <c r="G590" t="s">
        <v>18</v>
      </c>
      <c r="H590" t="s">
        <v>67</v>
      </c>
      <c r="I590" t="s">
        <v>73</v>
      </c>
      <c r="J590" t="s">
        <v>69</v>
      </c>
      <c r="K590" s="5">
        <v>7.99</v>
      </c>
      <c r="L590" s="5">
        <v>8.5</v>
      </c>
      <c r="M590" s="5">
        <f t="shared" si="19"/>
        <v>5.6666666666666661</v>
      </c>
      <c r="N590" s="7">
        <v>2020</v>
      </c>
      <c r="O590" s="1">
        <v>2020</v>
      </c>
      <c r="P590" s="1" t="s">
        <v>13</v>
      </c>
      <c r="Q590" t="s">
        <v>137</v>
      </c>
      <c r="R590" t="s">
        <v>157</v>
      </c>
      <c r="S590" t="str">
        <f xml:space="preserve"> IF(Tableau1[[#This Row],[Total Tomes]]=Tableau1[[#This Row],[Tomes Parus]],"Complet","Incomplet")</f>
        <v>Complet</v>
      </c>
    </row>
    <row r="591" spans="1:19" x14ac:dyDescent="0.25">
      <c r="A591" t="s">
        <v>156</v>
      </c>
      <c r="B591" t="s">
        <v>112</v>
      </c>
      <c r="C591">
        <v>2</v>
      </c>
      <c r="D591">
        <f t="shared" si="20"/>
        <v>3</v>
      </c>
      <c r="E591">
        <v>3</v>
      </c>
      <c r="F591" t="s">
        <v>9</v>
      </c>
      <c r="G591" t="s">
        <v>18</v>
      </c>
      <c r="H591" t="s">
        <v>67</v>
      </c>
      <c r="I591" t="s">
        <v>73</v>
      </c>
      <c r="J591" t="s">
        <v>69</v>
      </c>
      <c r="K591" s="5">
        <v>7.99</v>
      </c>
      <c r="L591" s="5">
        <v>8.5</v>
      </c>
      <c r="M591" s="5">
        <f t="shared" si="19"/>
        <v>5.6666666666666661</v>
      </c>
      <c r="N591" s="7">
        <v>2020</v>
      </c>
      <c r="O591" s="1">
        <v>2020</v>
      </c>
      <c r="P591" s="1" t="s">
        <v>13</v>
      </c>
      <c r="Q591" t="s">
        <v>137</v>
      </c>
      <c r="R591" t="s">
        <v>157</v>
      </c>
      <c r="S591" t="str">
        <f xml:space="preserve"> IF(Tableau1[[#This Row],[Total Tomes]]=Tableau1[[#This Row],[Tomes Parus]],"Complet","Incomplet")</f>
        <v>Complet</v>
      </c>
    </row>
    <row r="592" spans="1:19" x14ac:dyDescent="0.25">
      <c r="A592" t="s">
        <v>156</v>
      </c>
      <c r="B592" t="s">
        <v>112</v>
      </c>
      <c r="C592">
        <v>3</v>
      </c>
      <c r="D592">
        <f t="shared" si="20"/>
        <v>3</v>
      </c>
      <c r="E592">
        <v>3</v>
      </c>
      <c r="F592" t="s">
        <v>9</v>
      </c>
      <c r="G592" t="s">
        <v>18</v>
      </c>
      <c r="H592" t="s">
        <v>67</v>
      </c>
      <c r="I592" t="s">
        <v>73</v>
      </c>
      <c r="J592" t="s">
        <v>69</v>
      </c>
      <c r="K592" s="5">
        <v>7.99</v>
      </c>
      <c r="L592" s="5">
        <v>8.5</v>
      </c>
      <c r="M592" s="5">
        <f t="shared" si="19"/>
        <v>5.6666666666666661</v>
      </c>
      <c r="N592" s="7">
        <v>2020</v>
      </c>
      <c r="O592" s="1">
        <v>2020</v>
      </c>
      <c r="P592" s="1" t="s">
        <v>13</v>
      </c>
      <c r="Q592" t="s">
        <v>137</v>
      </c>
      <c r="R592" t="s">
        <v>157</v>
      </c>
      <c r="S592" t="str">
        <f xml:space="preserve"> IF(Tableau1[[#This Row],[Total Tomes]]=Tableau1[[#This Row],[Tomes Parus]],"Complet","Incomplet")</f>
        <v>Complet</v>
      </c>
    </row>
    <row r="593" spans="1:19" x14ac:dyDescent="0.25">
      <c r="A593" t="s">
        <v>158</v>
      </c>
      <c r="B593" t="s">
        <v>112</v>
      </c>
      <c r="C593">
        <v>1</v>
      </c>
      <c r="D593">
        <f t="shared" si="20"/>
        <v>2</v>
      </c>
      <c r="E593">
        <v>2</v>
      </c>
      <c r="F593" t="s">
        <v>9</v>
      </c>
      <c r="G593" t="s">
        <v>18</v>
      </c>
      <c r="H593" t="s">
        <v>67</v>
      </c>
      <c r="I593" t="s">
        <v>32</v>
      </c>
      <c r="J593" t="s">
        <v>73</v>
      </c>
      <c r="K593" s="5">
        <v>7.99</v>
      </c>
      <c r="L593" s="5">
        <v>8.5</v>
      </c>
      <c r="M593" s="5">
        <f t="shared" si="19"/>
        <v>5.6666666666666661</v>
      </c>
      <c r="N593" s="7">
        <v>2020</v>
      </c>
      <c r="O593" s="1">
        <v>2020</v>
      </c>
      <c r="P593" s="1" t="s">
        <v>13</v>
      </c>
      <c r="Q593" t="s">
        <v>137</v>
      </c>
      <c r="R593" t="s">
        <v>159</v>
      </c>
      <c r="S593" t="str">
        <f xml:space="preserve"> IF(Tableau1[[#This Row],[Total Tomes]]=Tableau1[[#This Row],[Tomes Parus]],"Complet","Incomplet")</f>
        <v>Complet</v>
      </c>
    </row>
    <row r="594" spans="1:19" x14ac:dyDescent="0.25">
      <c r="A594" t="s">
        <v>158</v>
      </c>
      <c r="B594" t="s">
        <v>112</v>
      </c>
      <c r="C594">
        <v>2</v>
      </c>
      <c r="D594">
        <f t="shared" si="20"/>
        <v>2</v>
      </c>
      <c r="E594">
        <v>2</v>
      </c>
      <c r="F594" t="s">
        <v>9</v>
      </c>
      <c r="G594" t="s">
        <v>18</v>
      </c>
      <c r="H594" t="s">
        <v>67</v>
      </c>
      <c r="I594" t="s">
        <v>32</v>
      </c>
      <c r="J594" t="s">
        <v>73</v>
      </c>
      <c r="K594" s="5">
        <v>7.99</v>
      </c>
      <c r="L594" s="5">
        <v>8.5</v>
      </c>
      <c r="M594" s="5">
        <f t="shared" si="19"/>
        <v>5.6666666666666661</v>
      </c>
      <c r="N594" s="7">
        <v>2020</v>
      </c>
      <c r="O594" s="1">
        <v>2020</v>
      </c>
      <c r="P594" s="1" t="s">
        <v>13</v>
      </c>
      <c r="Q594" t="s">
        <v>137</v>
      </c>
      <c r="R594" t="s">
        <v>159</v>
      </c>
      <c r="S594" t="str">
        <f xml:space="preserve"> IF(Tableau1[[#This Row],[Total Tomes]]=Tableau1[[#This Row],[Tomes Parus]],"Complet","Incomplet")</f>
        <v>Complet</v>
      </c>
    </row>
    <row r="595" spans="1:19" x14ac:dyDescent="0.25">
      <c r="A595" t="s">
        <v>160</v>
      </c>
      <c r="B595" t="s">
        <v>31</v>
      </c>
      <c r="C595">
        <v>1</v>
      </c>
      <c r="D595">
        <f t="shared" si="20"/>
        <v>4</v>
      </c>
      <c r="E595">
        <v>4</v>
      </c>
      <c r="F595" t="s">
        <v>9</v>
      </c>
      <c r="G595" t="s">
        <v>18</v>
      </c>
      <c r="H595" t="s">
        <v>73</v>
      </c>
      <c r="I595" t="s">
        <v>96</v>
      </c>
      <c r="J595" t="s">
        <v>69</v>
      </c>
      <c r="K595" s="5">
        <v>7.65</v>
      </c>
      <c r="L595" s="5">
        <v>7.65</v>
      </c>
      <c r="M595" s="5">
        <f t="shared" si="19"/>
        <v>5.0999999999999996</v>
      </c>
      <c r="N595" s="7">
        <v>2020</v>
      </c>
      <c r="O595" s="1">
        <v>2020</v>
      </c>
      <c r="P595" s="1" t="s">
        <v>13</v>
      </c>
      <c r="Q595" t="s">
        <v>161</v>
      </c>
      <c r="S595" t="str">
        <f xml:space="preserve"> IF(Tableau1[[#This Row],[Total Tomes]]=Tableau1[[#This Row],[Tomes Parus]],"Complet","Incomplet")</f>
        <v>Complet</v>
      </c>
    </row>
    <row r="596" spans="1:19" x14ac:dyDescent="0.25">
      <c r="A596" t="s">
        <v>160</v>
      </c>
      <c r="B596" t="s">
        <v>31</v>
      </c>
      <c r="C596">
        <v>2</v>
      </c>
      <c r="D596">
        <f t="shared" si="20"/>
        <v>4</v>
      </c>
      <c r="E596">
        <v>4</v>
      </c>
      <c r="F596" t="s">
        <v>9</v>
      </c>
      <c r="G596" t="s">
        <v>18</v>
      </c>
      <c r="H596" t="s">
        <v>73</v>
      </c>
      <c r="I596" t="s">
        <v>96</v>
      </c>
      <c r="J596" t="s">
        <v>69</v>
      </c>
      <c r="K596" s="5">
        <v>7.65</v>
      </c>
      <c r="L596" s="5">
        <v>7.65</v>
      </c>
      <c r="M596" s="5">
        <f t="shared" si="19"/>
        <v>5.0999999999999996</v>
      </c>
      <c r="N596" s="7">
        <v>2020</v>
      </c>
      <c r="O596" s="1">
        <v>2020</v>
      </c>
      <c r="P596" s="1" t="s">
        <v>13</v>
      </c>
      <c r="Q596" t="s">
        <v>161</v>
      </c>
      <c r="S596" t="str">
        <f xml:space="preserve"> IF(Tableau1[[#This Row],[Total Tomes]]=Tableau1[[#This Row],[Tomes Parus]],"Complet","Incomplet")</f>
        <v>Complet</v>
      </c>
    </row>
    <row r="597" spans="1:19" x14ac:dyDescent="0.25">
      <c r="A597" t="s">
        <v>160</v>
      </c>
      <c r="B597" t="s">
        <v>31</v>
      </c>
      <c r="C597">
        <v>3</v>
      </c>
      <c r="D597">
        <f t="shared" si="20"/>
        <v>4</v>
      </c>
      <c r="E597">
        <v>4</v>
      </c>
      <c r="F597" t="s">
        <v>9</v>
      </c>
      <c r="G597" t="s">
        <v>18</v>
      </c>
      <c r="H597" t="s">
        <v>73</v>
      </c>
      <c r="I597" t="s">
        <v>96</v>
      </c>
      <c r="J597" t="s">
        <v>69</v>
      </c>
      <c r="K597" s="5">
        <v>7.65</v>
      </c>
      <c r="L597" s="5">
        <v>7.65</v>
      </c>
      <c r="M597" s="5">
        <f t="shared" si="19"/>
        <v>5.0999999999999996</v>
      </c>
      <c r="N597" s="7">
        <v>2020</v>
      </c>
      <c r="O597" s="1">
        <v>2020</v>
      </c>
      <c r="P597" s="1" t="s">
        <v>13</v>
      </c>
      <c r="Q597" t="s">
        <v>161</v>
      </c>
      <c r="S597" t="str">
        <f xml:space="preserve"> IF(Tableau1[[#This Row],[Total Tomes]]=Tableau1[[#This Row],[Tomes Parus]],"Complet","Incomplet")</f>
        <v>Complet</v>
      </c>
    </row>
    <row r="598" spans="1:19" x14ac:dyDescent="0.25">
      <c r="A598" t="s">
        <v>160</v>
      </c>
      <c r="B598" t="s">
        <v>31</v>
      </c>
      <c r="C598">
        <v>4</v>
      </c>
      <c r="D598">
        <f t="shared" si="20"/>
        <v>4</v>
      </c>
      <c r="E598">
        <v>4</v>
      </c>
      <c r="F598" t="s">
        <v>9</v>
      </c>
      <c r="G598" t="s">
        <v>18</v>
      </c>
      <c r="H598" t="s">
        <v>73</v>
      </c>
      <c r="I598" t="s">
        <v>96</v>
      </c>
      <c r="J598" t="s">
        <v>69</v>
      </c>
      <c r="K598" s="5">
        <v>7.65</v>
      </c>
      <c r="L598" s="5">
        <v>7.65</v>
      </c>
      <c r="M598" s="5">
        <f t="shared" si="19"/>
        <v>5.0999999999999996</v>
      </c>
      <c r="N598" s="7">
        <v>2020</v>
      </c>
      <c r="O598" s="1">
        <v>2020</v>
      </c>
      <c r="P598" s="1" t="s">
        <v>13</v>
      </c>
      <c r="Q598" t="s">
        <v>161</v>
      </c>
      <c r="S598" t="str">
        <f xml:space="preserve"> IF(Tableau1[[#This Row],[Total Tomes]]=Tableau1[[#This Row],[Tomes Parus]],"Complet","Incomplet")</f>
        <v>Complet</v>
      </c>
    </row>
    <row r="599" spans="1:19" x14ac:dyDescent="0.25">
      <c r="A599" t="s">
        <v>162</v>
      </c>
      <c r="B599" t="s">
        <v>142</v>
      </c>
      <c r="C599">
        <v>1</v>
      </c>
      <c r="D599">
        <f t="shared" si="20"/>
        <v>23</v>
      </c>
      <c r="E599">
        <v>23</v>
      </c>
      <c r="F599" t="s">
        <v>43</v>
      </c>
      <c r="G599" t="s">
        <v>89</v>
      </c>
      <c r="H599" t="s">
        <v>18</v>
      </c>
      <c r="I599" t="s">
        <v>37</v>
      </c>
      <c r="J599" t="s">
        <v>234</v>
      </c>
      <c r="K599" s="5">
        <v>7.99</v>
      </c>
      <c r="L599" s="5">
        <v>7.99</v>
      </c>
      <c r="M599" s="5">
        <f t="shared" si="19"/>
        <v>5.3266666666666662</v>
      </c>
      <c r="N599" s="7">
        <v>2017</v>
      </c>
      <c r="O599" s="1">
        <v>2017</v>
      </c>
      <c r="P599" s="1" t="s">
        <v>13</v>
      </c>
      <c r="Q599" t="s">
        <v>163</v>
      </c>
      <c r="S599" t="str">
        <f xml:space="preserve"> IF(Tableau1[[#This Row],[Total Tomes]]=Tableau1[[#This Row],[Tomes Parus]],"Complet","Incomplet")</f>
        <v>Complet</v>
      </c>
    </row>
    <row r="600" spans="1:19" x14ac:dyDescent="0.25">
      <c r="A600" t="s">
        <v>162</v>
      </c>
      <c r="B600" t="s">
        <v>142</v>
      </c>
      <c r="C600">
        <v>2</v>
      </c>
      <c r="D600">
        <f t="shared" si="20"/>
        <v>23</v>
      </c>
      <c r="E600">
        <v>23</v>
      </c>
      <c r="F600" t="s">
        <v>43</v>
      </c>
      <c r="G600" t="s">
        <v>89</v>
      </c>
      <c r="H600" t="s">
        <v>18</v>
      </c>
      <c r="I600" t="s">
        <v>37</v>
      </c>
      <c r="J600" t="s">
        <v>234</v>
      </c>
      <c r="K600" s="5">
        <v>7.99</v>
      </c>
      <c r="L600" s="5">
        <v>7.99</v>
      </c>
      <c r="M600" s="5">
        <f t="shared" si="19"/>
        <v>5.3266666666666662</v>
      </c>
      <c r="N600" s="7">
        <v>2017</v>
      </c>
      <c r="O600" s="1">
        <v>2017</v>
      </c>
      <c r="P600" s="1" t="s">
        <v>13</v>
      </c>
      <c r="Q600" t="s">
        <v>163</v>
      </c>
      <c r="S600" t="str">
        <f xml:space="preserve"> IF(Tableau1[[#This Row],[Total Tomes]]=Tableau1[[#This Row],[Tomes Parus]],"Complet","Incomplet")</f>
        <v>Complet</v>
      </c>
    </row>
    <row r="601" spans="1:19" x14ac:dyDescent="0.25">
      <c r="A601" t="s">
        <v>162</v>
      </c>
      <c r="B601" t="s">
        <v>142</v>
      </c>
      <c r="C601">
        <v>3</v>
      </c>
      <c r="D601">
        <f t="shared" si="20"/>
        <v>23</v>
      </c>
      <c r="E601">
        <v>23</v>
      </c>
      <c r="F601" t="s">
        <v>43</v>
      </c>
      <c r="G601" t="s">
        <v>89</v>
      </c>
      <c r="H601" t="s">
        <v>18</v>
      </c>
      <c r="I601" t="s">
        <v>37</v>
      </c>
      <c r="J601" t="s">
        <v>234</v>
      </c>
      <c r="K601" s="5">
        <v>7.99</v>
      </c>
      <c r="L601" s="5">
        <v>7.99</v>
      </c>
      <c r="M601" s="5">
        <f t="shared" si="19"/>
        <v>5.3266666666666662</v>
      </c>
      <c r="N601" s="7">
        <v>2017</v>
      </c>
      <c r="O601" s="1">
        <v>2017</v>
      </c>
      <c r="P601" s="1" t="s">
        <v>13</v>
      </c>
      <c r="Q601" t="s">
        <v>163</v>
      </c>
      <c r="S601" t="str">
        <f xml:space="preserve"> IF(Tableau1[[#This Row],[Total Tomes]]=Tableau1[[#This Row],[Tomes Parus]],"Complet","Incomplet")</f>
        <v>Complet</v>
      </c>
    </row>
    <row r="602" spans="1:19" x14ac:dyDescent="0.25">
      <c r="A602" t="s">
        <v>162</v>
      </c>
      <c r="B602" t="s">
        <v>142</v>
      </c>
      <c r="C602">
        <v>4</v>
      </c>
      <c r="D602">
        <f t="shared" si="20"/>
        <v>23</v>
      </c>
      <c r="E602">
        <v>23</v>
      </c>
      <c r="F602" t="s">
        <v>43</v>
      </c>
      <c r="G602" t="s">
        <v>89</v>
      </c>
      <c r="H602" t="s">
        <v>18</v>
      </c>
      <c r="I602" t="s">
        <v>37</v>
      </c>
      <c r="J602" t="s">
        <v>234</v>
      </c>
      <c r="K602" s="5">
        <v>7.99</v>
      </c>
      <c r="L602" s="5">
        <v>7.99</v>
      </c>
      <c r="M602" s="5">
        <f t="shared" si="19"/>
        <v>5.3266666666666662</v>
      </c>
      <c r="N602" s="7">
        <v>2017</v>
      </c>
      <c r="O602" s="1">
        <v>2017</v>
      </c>
      <c r="P602" s="1" t="s">
        <v>13</v>
      </c>
      <c r="Q602" t="s">
        <v>163</v>
      </c>
      <c r="S602" t="str">
        <f xml:space="preserve"> IF(Tableau1[[#This Row],[Total Tomes]]=Tableau1[[#This Row],[Tomes Parus]],"Complet","Incomplet")</f>
        <v>Complet</v>
      </c>
    </row>
    <row r="603" spans="1:19" x14ac:dyDescent="0.25">
      <c r="A603" t="s">
        <v>162</v>
      </c>
      <c r="B603" t="s">
        <v>142</v>
      </c>
      <c r="C603">
        <v>5</v>
      </c>
      <c r="D603">
        <f t="shared" si="20"/>
        <v>23</v>
      </c>
      <c r="E603">
        <v>23</v>
      </c>
      <c r="F603" t="s">
        <v>43</v>
      </c>
      <c r="G603" t="s">
        <v>89</v>
      </c>
      <c r="H603" t="s">
        <v>18</v>
      </c>
      <c r="I603" t="s">
        <v>37</v>
      </c>
      <c r="J603" t="s">
        <v>234</v>
      </c>
      <c r="K603" s="5">
        <v>7.99</v>
      </c>
      <c r="L603" s="5">
        <v>7.99</v>
      </c>
      <c r="M603" s="5">
        <f t="shared" si="19"/>
        <v>5.3266666666666662</v>
      </c>
      <c r="N603" s="7">
        <v>2017</v>
      </c>
      <c r="O603" s="1">
        <v>2017</v>
      </c>
      <c r="P603" s="1" t="s">
        <v>13</v>
      </c>
      <c r="Q603" t="s">
        <v>163</v>
      </c>
      <c r="S603" t="str">
        <f xml:space="preserve"> IF(Tableau1[[#This Row],[Total Tomes]]=Tableau1[[#This Row],[Tomes Parus]],"Complet","Incomplet")</f>
        <v>Complet</v>
      </c>
    </row>
    <row r="604" spans="1:19" x14ac:dyDescent="0.25">
      <c r="A604" t="s">
        <v>162</v>
      </c>
      <c r="B604" t="s">
        <v>142</v>
      </c>
      <c r="C604">
        <v>6</v>
      </c>
      <c r="D604">
        <f t="shared" si="20"/>
        <v>23</v>
      </c>
      <c r="E604">
        <v>23</v>
      </c>
      <c r="F604" t="s">
        <v>43</v>
      </c>
      <c r="G604" t="s">
        <v>89</v>
      </c>
      <c r="H604" t="s">
        <v>18</v>
      </c>
      <c r="I604" t="s">
        <v>37</v>
      </c>
      <c r="J604" t="s">
        <v>234</v>
      </c>
      <c r="K604" s="5">
        <v>7.99</v>
      </c>
      <c r="L604" s="5">
        <v>7.99</v>
      </c>
      <c r="M604" s="5">
        <f t="shared" si="19"/>
        <v>5.3266666666666662</v>
      </c>
      <c r="N604" s="7">
        <v>2017</v>
      </c>
      <c r="O604" s="1">
        <v>2017</v>
      </c>
      <c r="P604" s="1" t="s">
        <v>13</v>
      </c>
      <c r="Q604" t="s">
        <v>163</v>
      </c>
      <c r="S604" t="str">
        <f xml:space="preserve"> IF(Tableau1[[#This Row],[Total Tomes]]=Tableau1[[#This Row],[Tomes Parus]],"Complet","Incomplet")</f>
        <v>Complet</v>
      </c>
    </row>
    <row r="605" spans="1:19" x14ac:dyDescent="0.25">
      <c r="A605" t="s">
        <v>162</v>
      </c>
      <c r="B605" t="s">
        <v>142</v>
      </c>
      <c r="C605">
        <v>7</v>
      </c>
      <c r="D605">
        <f t="shared" si="20"/>
        <v>23</v>
      </c>
      <c r="E605">
        <v>23</v>
      </c>
      <c r="F605" t="s">
        <v>43</v>
      </c>
      <c r="G605" t="s">
        <v>89</v>
      </c>
      <c r="H605" t="s">
        <v>18</v>
      </c>
      <c r="I605" t="s">
        <v>37</v>
      </c>
      <c r="J605" t="s">
        <v>234</v>
      </c>
      <c r="K605" s="5">
        <v>7.99</v>
      </c>
      <c r="L605" s="5">
        <v>7.99</v>
      </c>
      <c r="M605" s="5">
        <f t="shared" si="19"/>
        <v>5.3266666666666662</v>
      </c>
      <c r="N605" s="7">
        <v>2017</v>
      </c>
      <c r="O605" s="1">
        <v>2017</v>
      </c>
      <c r="P605" s="1" t="s">
        <v>13</v>
      </c>
      <c r="Q605" t="s">
        <v>163</v>
      </c>
      <c r="S605" t="str">
        <f xml:space="preserve"> IF(Tableau1[[#This Row],[Total Tomes]]=Tableau1[[#This Row],[Tomes Parus]],"Complet","Incomplet")</f>
        <v>Complet</v>
      </c>
    </row>
    <row r="606" spans="1:19" x14ac:dyDescent="0.25">
      <c r="A606" t="s">
        <v>162</v>
      </c>
      <c r="B606" t="s">
        <v>142</v>
      </c>
      <c r="C606">
        <v>8</v>
      </c>
      <c r="D606">
        <f t="shared" si="20"/>
        <v>23</v>
      </c>
      <c r="E606">
        <v>23</v>
      </c>
      <c r="F606" t="s">
        <v>43</v>
      </c>
      <c r="G606" t="s">
        <v>89</v>
      </c>
      <c r="H606" t="s">
        <v>18</v>
      </c>
      <c r="I606" t="s">
        <v>37</v>
      </c>
      <c r="J606" t="s">
        <v>234</v>
      </c>
      <c r="K606" s="5">
        <v>7.99</v>
      </c>
      <c r="L606" s="5">
        <v>7.99</v>
      </c>
      <c r="M606" s="5">
        <f t="shared" si="19"/>
        <v>5.3266666666666662</v>
      </c>
      <c r="N606" s="7">
        <v>2017</v>
      </c>
      <c r="O606" s="1">
        <v>2017</v>
      </c>
      <c r="P606" s="1" t="s">
        <v>13</v>
      </c>
      <c r="Q606" t="s">
        <v>163</v>
      </c>
      <c r="S606" t="str">
        <f xml:space="preserve"> IF(Tableau1[[#This Row],[Total Tomes]]=Tableau1[[#This Row],[Tomes Parus]],"Complet","Incomplet")</f>
        <v>Complet</v>
      </c>
    </row>
    <row r="607" spans="1:19" x14ac:dyDescent="0.25">
      <c r="A607" t="s">
        <v>162</v>
      </c>
      <c r="B607" t="s">
        <v>142</v>
      </c>
      <c r="C607">
        <v>9</v>
      </c>
      <c r="D607">
        <f t="shared" si="20"/>
        <v>23</v>
      </c>
      <c r="E607">
        <v>23</v>
      </c>
      <c r="F607" t="s">
        <v>43</v>
      </c>
      <c r="G607" t="s">
        <v>89</v>
      </c>
      <c r="H607" t="s">
        <v>18</v>
      </c>
      <c r="I607" t="s">
        <v>37</v>
      </c>
      <c r="J607" t="s">
        <v>234</v>
      </c>
      <c r="K607" s="5">
        <v>7.99</v>
      </c>
      <c r="L607" s="5">
        <v>7.99</v>
      </c>
      <c r="M607" s="5">
        <f t="shared" si="19"/>
        <v>5.3266666666666662</v>
      </c>
      <c r="N607" s="7">
        <v>2017</v>
      </c>
      <c r="O607" s="1">
        <v>2017</v>
      </c>
      <c r="P607" s="1" t="s">
        <v>13</v>
      </c>
      <c r="Q607" t="s">
        <v>163</v>
      </c>
      <c r="S607" t="str">
        <f xml:space="preserve"> IF(Tableau1[[#This Row],[Total Tomes]]=Tableau1[[#This Row],[Tomes Parus]],"Complet","Incomplet")</f>
        <v>Complet</v>
      </c>
    </row>
    <row r="608" spans="1:19" x14ac:dyDescent="0.25">
      <c r="A608" t="s">
        <v>162</v>
      </c>
      <c r="B608" t="s">
        <v>142</v>
      </c>
      <c r="C608">
        <v>10</v>
      </c>
      <c r="D608">
        <f t="shared" si="20"/>
        <v>23</v>
      </c>
      <c r="E608">
        <v>23</v>
      </c>
      <c r="F608" t="s">
        <v>43</v>
      </c>
      <c r="G608" t="s">
        <v>89</v>
      </c>
      <c r="H608" t="s">
        <v>18</v>
      </c>
      <c r="I608" t="s">
        <v>37</v>
      </c>
      <c r="J608" t="s">
        <v>234</v>
      </c>
      <c r="K608" s="5">
        <v>7.99</v>
      </c>
      <c r="L608" s="5">
        <v>7.99</v>
      </c>
      <c r="M608" s="5">
        <f t="shared" si="19"/>
        <v>5.3266666666666662</v>
      </c>
      <c r="N608" s="7">
        <v>2017</v>
      </c>
      <c r="O608" s="1">
        <v>2017</v>
      </c>
      <c r="P608" s="1" t="s">
        <v>13</v>
      </c>
      <c r="Q608" t="s">
        <v>163</v>
      </c>
      <c r="S608" t="str">
        <f xml:space="preserve"> IF(Tableau1[[#This Row],[Total Tomes]]=Tableau1[[#This Row],[Tomes Parus]],"Complet","Incomplet")</f>
        <v>Complet</v>
      </c>
    </row>
    <row r="609" spans="1:19" x14ac:dyDescent="0.25">
      <c r="A609" t="s">
        <v>162</v>
      </c>
      <c r="B609" t="s">
        <v>142</v>
      </c>
      <c r="C609">
        <v>11</v>
      </c>
      <c r="D609">
        <f t="shared" si="20"/>
        <v>23</v>
      </c>
      <c r="E609">
        <v>23</v>
      </c>
      <c r="F609" t="s">
        <v>43</v>
      </c>
      <c r="G609" t="s">
        <v>89</v>
      </c>
      <c r="H609" t="s">
        <v>18</v>
      </c>
      <c r="I609" t="s">
        <v>37</v>
      </c>
      <c r="J609" t="s">
        <v>234</v>
      </c>
      <c r="K609" s="5">
        <v>7.99</v>
      </c>
      <c r="L609" s="5">
        <v>7.99</v>
      </c>
      <c r="M609" s="5">
        <f t="shared" si="19"/>
        <v>5.3266666666666662</v>
      </c>
      <c r="N609" s="7">
        <v>2017</v>
      </c>
      <c r="O609" s="1">
        <v>2017</v>
      </c>
      <c r="P609" s="1" t="s">
        <v>13</v>
      </c>
      <c r="Q609" t="s">
        <v>163</v>
      </c>
      <c r="S609" t="str">
        <f xml:space="preserve"> IF(Tableau1[[#This Row],[Total Tomes]]=Tableau1[[#This Row],[Tomes Parus]],"Complet","Incomplet")</f>
        <v>Complet</v>
      </c>
    </row>
    <row r="610" spans="1:19" x14ac:dyDescent="0.25">
      <c r="A610" t="s">
        <v>162</v>
      </c>
      <c r="B610" t="s">
        <v>142</v>
      </c>
      <c r="C610">
        <v>12</v>
      </c>
      <c r="D610">
        <f t="shared" si="20"/>
        <v>23</v>
      </c>
      <c r="E610">
        <v>23</v>
      </c>
      <c r="F610" t="s">
        <v>43</v>
      </c>
      <c r="G610" t="s">
        <v>89</v>
      </c>
      <c r="H610" t="s">
        <v>18</v>
      </c>
      <c r="I610" t="s">
        <v>37</v>
      </c>
      <c r="J610" t="s">
        <v>234</v>
      </c>
      <c r="K610" s="5">
        <v>7.99</v>
      </c>
      <c r="L610" s="5">
        <v>7.99</v>
      </c>
      <c r="M610" s="5">
        <f t="shared" si="19"/>
        <v>5.3266666666666662</v>
      </c>
      <c r="N610" s="7">
        <v>2017</v>
      </c>
      <c r="O610" s="1">
        <v>2017</v>
      </c>
      <c r="P610" s="1" t="s">
        <v>13</v>
      </c>
      <c r="Q610" t="s">
        <v>163</v>
      </c>
      <c r="S610" t="str">
        <f xml:space="preserve"> IF(Tableau1[[#This Row],[Total Tomes]]=Tableau1[[#This Row],[Tomes Parus]],"Complet","Incomplet")</f>
        <v>Complet</v>
      </c>
    </row>
    <row r="611" spans="1:19" x14ac:dyDescent="0.25">
      <c r="A611" t="s">
        <v>162</v>
      </c>
      <c r="B611" t="s">
        <v>142</v>
      </c>
      <c r="C611">
        <v>13</v>
      </c>
      <c r="D611">
        <f t="shared" si="20"/>
        <v>23</v>
      </c>
      <c r="E611">
        <v>23</v>
      </c>
      <c r="F611" t="s">
        <v>43</v>
      </c>
      <c r="G611" t="s">
        <v>89</v>
      </c>
      <c r="H611" t="s">
        <v>18</v>
      </c>
      <c r="I611" t="s">
        <v>37</v>
      </c>
      <c r="J611" t="s">
        <v>234</v>
      </c>
      <c r="K611" s="5">
        <v>7.99</v>
      </c>
      <c r="L611" s="5">
        <v>7.99</v>
      </c>
      <c r="M611" s="5">
        <f t="shared" si="19"/>
        <v>5.3266666666666662</v>
      </c>
      <c r="N611" s="7">
        <v>2017</v>
      </c>
      <c r="O611" s="1">
        <v>2017</v>
      </c>
      <c r="P611" s="1" t="s">
        <v>13</v>
      </c>
      <c r="Q611" t="s">
        <v>163</v>
      </c>
      <c r="S611" t="str">
        <f xml:space="preserve"> IF(Tableau1[[#This Row],[Total Tomes]]=Tableau1[[#This Row],[Tomes Parus]],"Complet","Incomplet")</f>
        <v>Complet</v>
      </c>
    </row>
    <row r="612" spans="1:19" x14ac:dyDescent="0.25">
      <c r="A612" t="s">
        <v>162</v>
      </c>
      <c r="B612" t="s">
        <v>142</v>
      </c>
      <c r="C612">
        <v>14</v>
      </c>
      <c r="D612">
        <f t="shared" si="20"/>
        <v>23</v>
      </c>
      <c r="E612">
        <v>23</v>
      </c>
      <c r="F612" t="s">
        <v>43</v>
      </c>
      <c r="G612" t="s">
        <v>89</v>
      </c>
      <c r="H612" t="s">
        <v>18</v>
      </c>
      <c r="I612" t="s">
        <v>37</v>
      </c>
      <c r="J612" t="s">
        <v>234</v>
      </c>
      <c r="K612" s="5">
        <v>7.99</v>
      </c>
      <c r="L612" s="5">
        <v>7.99</v>
      </c>
      <c r="M612" s="5">
        <f t="shared" si="19"/>
        <v>5.3266666666666662</v>
      </c>
      <c r="N612" s="7">
        <v>2017</v>
      </c>
      <c r="O612" s="1">
        <v>2017</v>
      </c>
      <c r="P612" s="1" t="s">
        <v>13</v>
      </c>
      <c r="Q612" t="s">
        <v>163</v>
      </c>
      <c r="S612" t="str">
        <f xml:space="preserve"> IF(Tableau1[[#This Row],[Total Tomes]]=Tableau1[[#This Row],[Tomes Parus]],"Complet","Incomplet")</f>
        <v>Complet</v>
      </c>
    </row>
    <row r="613" spans="1:19" x14ac:dyDescent="0.25">
      <c r="A613" t="s">
        <v>162</v>
      </c>
      <c r="B613" t="s">
        <v>142</v>
      </c>
      <c r="C613">
        <v>15</v>
      </c>
      <c r="D613">
        <f t="shared" si="20"/>
        <v>23</v>
      </c>
      <c r="E613">
        <v>23</v>
      </c>
      <c r="F613" t="s">
        <v>43</v>
      </c>
      <c r="G613" t="s">
        <v>89</v>
      </c>
      <c r="H613" t="s">
        <v>18</v>
      </c>
      <c r="I613" t="s">
        <v>37</v>
      </c>
      <c r="J613" t="s">
        <v>234</v>
      </c>
      <c r="K613" s="5">
        <v>7.99</v>
      </c>
      <c r="L613" s="5">
        <v>7.99</v>
      </c>
      <c r="M613" s="5">
        <f t="shared" si="19"/>
        <v>5.3266666666666662</v>
      </c>
      <c r="N613" s="7">
        <v>2017</v>
      </c>
      <c r="O613" s="1">
        <v>2017</v>
      </c>
      <c r="P613" s="1" t="s">
        <v>13</v>
      </c>
      <c r="Q613" t="s">
        <v>163</v>
      </c>
      <c r="S613" t="str">
        <f xml:space="preserve"> IF(Tableau1[[#This Row],[Total Tomes]]=Tableau1[[#This Row],[Tomes Parus]],"Complet","Incomplet")</f>
        <v>Complet</v>
      </c>
    </row>
    <row r="614" spans="1:19" x14ac:dyDescent="0.25">
      <c r="A614" t="s">
        <v>162</v>
      </c>
      <c r="B614" t="s">
        <v>142</v>
      </c>
      <c r="C614">
        <v>16</v>
      </c>
      <c r="D614">
        <f t="shared" si="20"/>
        <v>23</v>
      </c>
      <c r="E614">
        <v>23</v>
      </c>
      <c r="F614" t="s">
        <v>43</v>
      </c>
      <c r="G614" t="s">
        <v>89</v>
      </c>
      <c r="H614" t="s">
        <v>18</v>
      </c>
      <c r="I614" t="s">
        <v>37</v>
      </c>
      <c r="J614" t="s">
        <v>234</v>
      </c>
      <c r="K614" s="5">
        <v>7.99</v>
      </c>
      <c r="L614" s="5">
        <v>7.99</v>
      </c>
      <c r="M614" s="5">
        <f t="shared" si="19"/>
        <v>5.3266666666666662</v>
      </c>
      <c r="N614" s="7">
        <v>2017</v>
      </c>
      <c r="O614" s="1">
        <v>2017</v>
      </c>
      <c r="P614" s="1" t="s">
        <v>13</v>
      </c>
      <c r="Q614" t="s">
        <v>163</v>
      </c>
      <c r="S614" t="str">
        <f xml:space="preserve"> IF(Tableau1[[#This Row],[Total Tomes]]=Tableau1[[#This Row],[Tomes Parus]],"Complet","Incomplet")</f>
        <v>Complet</v>
      </c>
    </row>
    <row r="615" spans="1:19" x14ac:dyDescent="0.25">
      <c r="A615" t="s">
        <v>162</v>
      </c>
      <c r="B615" t="s">
        <v>142</v>
      </c>
      <c r="C615">
        <v>17</v>
      </c>
      <c r="D615">
        <f t="shared" si="20"/>
        <v>23</v>
      </c>
      <c r="E615">
        <v>23</v>
      </c>
      <c r="F615" t="s">
        <v>43</v>
      </c>
      <c r="G615" t="s">
        <v>89</v>
      </c>
      <c r="H615" t="s">
        <v>18</v>
      </c>
      <c r="I615" t="s">
        <v>37</v>
      </c>
      <c r="J615" t="s">
        <v>234</v>
      </c>
      <c r="K615" s="5">
        <v>7.99</v>
      </c>
      <c r="L615" s="5">
        <v>7.99</v>
      </c>
      <c r="M615" s="5">
        <f t="shared" si="19"/>
        <v>5.3266666666666662</v>
      </c>
      <c r="N615" s="7">
        <v>2017</v>
      </c>
      <c r="O615" s="1">
        <v>2017</v>
      </c>
      <c r="P615" s="1" t="s">
        <v>13</v>
      </c>
      <c r="Q615" t="s">
        <v>163</v>
      </c>
      <c r="S615" t="str">
        <f xml:space="preserve"> IF(Tableau1[[#This Row],[Total Tomes]]=Tableau1[[#This Row],[Tomes Parus]],"Complet","Incomplet")</f>
        <v>Complet</v>
      </c>
    </row>
    <row r="616" spans="1:19" x14ac:dyDescent="0.25">
      <c r="A616" t="s">
        <v>162</v>
      </c>
      <c r="B616" t="s">
        <v>142</v>
      </c>
      <c r="C616">
        <v>18</v>
      </c>
      <c r="D616">
        <f t="shared" si="20"/>
        <v>23</v>
      </c>
      <c r="E616">
        <v>23</v>
      </c>
      <c r="F616" t="s">
        <v>43</v>
      </c>
      <c r="G616" t="s">
        <v>89</v>
      </c>
      <c r="H616" t="s">
        <v>18</v>
      </c>
      <c r="I616" t="s">
        <v>37</v>
      </c>
      <c r="J616" t="s">
        <v>234</v>
      </c>
      <c r="K616" s="5">
        <v>7.99</v>
      </c>
      <c r="L616" s="5">
        <v>7.99</v>
      </c>
      <c r="M616" s="5">
        <f t="shared" si="19"/>
        <v>5.3266666666666662</v>
      </c>
      <c r="N616" s="7">
        <v>2017</v>
      </c>
      <c r="O616" s="1">
        <v>2017</v>
      </c>
      <c r="P616" s="1" t="s">
        <v>13</v>
      </c>
      <c r="Q616" t="s">
        <v>163</v>
      </c>
      <c r="S616" t="str">
        <f xml:space="preserve"> IF(Tableau1[[#This Row],[Total Tomes]]=Tableau1[[#This Row],[Tomes Parus]],"Complet","Incomplet")</f>
        <v>Complet</v>
      </c>
    </row>
    <row r="617" spans="1:19" x14ac:dyDescent="0.25">
      <c r="A617" t="s">
        <v>162</v>
      </c>
      <c r="B617" t="s">
        <v>142</v>
      </c>
      <c r="C617">
        <v>19</v>
      </c>
      <c r="D617">
        <f t="shared" si="20"/>
        <v>23</v>
      </c>
      <c r="E617">
        <v>23</v>
      </c>
      <c r="F617" t="s">
        <v>43</v>
      </c>
      <c r="G617" t="s">
        <v>89</v>
      </c>
      <c r="H617" t="s">
        <v>18</v>
      </c>
      <c r="I617" t="s">
        <v>37</v>
      </c>
      <c r="J617" t="s">
        <v>234</v>
      </c>
      <c r="K617" s="5">
        <v>7.99</v>
      </c>
      <c r="L617" s="5">
        <v>7.99</v>
      </c>
      <c r="M617" s="5">
        <f t="shared" si="19"/>
        <v>5.3266666666666662</v>
      </c>
      <c r="N617" s="7">
        <v>2017</v>
      </c>
      <c r="O617" s="1">
        <v>2017</v>
      </c>
      <c r="P617" s="1" t="s">
        <v>13</v>
      </c>
      <c r="Q617" t="s">
        <v>163</v>
      </c>
      <c r="S617" t="str">
        <f xml:space="preserve"> IF(Tableau1[[#This Row],[Total Tomes]]=Tableau1[[#This Row],[Tomes Parus]],"Complet","Incomplet")</f>
        <v>Complet</v>
      </c>
    </row>
    <row r="618" spans="1:19" x14ac:dyDescent="0.25">
      <c r="A618" t="s">
        <v>162</v>
      </c>
      <c r="B618" t="s">
        <v>142</v>
      </c>
      <c r="C618">
        <v>20</v>
      </c>
      <c r="D618">
        <f t="shared" si="20"/>
        <v>23</v>
      </c>
      <c r="E618">
        <v>23</v>
      </c>
      <c r="F618" t="s">
        <v>43</v>
      </c>
      <c r="G618" t="s">
        <v>89</v>
      </c>
      <c r="H618" t="s">
        <v>18</v>
      </c>
      <c r="I618" t="s">
        <v>37</v>
      </c>
      <c r="J618" t="s">
        <v>234</v>
      </c>
      <c r="K618" s="5">
        <v>7.99</v>
      </c>
      <c r="L618" s="5">
        <v>7.99</v>
      </c>
      <c r="M618" s="5">
        <f t="shared" si="19"/>
        <v>5.3266666666666662</v>
      </c>
      <c r="N618" s="7">
        <v>2017</v>
      </c>
      <c r="O618" s="1">
        <v>2017</v>
      </c>
      <c r="P618" s="1" t="s">
        <v>13</v>
      </c>
      <c r="Q618" t="s">
        <v>163</v>
      </c>
      <c r="S618" t="str">
        <f xml:space="preserve"> IF(Tableau1[[#This Row],[Total Tomes]]=Tableau1[[#This Row],[Tomes Parus]],"Complet","Incomplet")</f>
        <v>Complet</v>
      </c>
    </row>
    <row r="619" spans="1:19" x14ac:dyDescent="0.25">
      <c r="A619" t="s">
        <v>162</v>
      </c>
      <c r="B619" t="s">
        <v>142</v>
      </c>
      <c r="C619">
        <v>21</v>
      </c>
      <c r="D619">
        <f t="shared" si="20"/>
        <v>23</v>
      </c>
      <c r="E619">
        <v>23</v>
      </c>
      <c r="F619" t="s">
        <v>43</v>
      </c>
      <c r="G619" t="s">
        <v>89</v>
      </c>
      <c r="H619" t="s">
        <v>18</v>
      </c>
      <c r="I619" t="s">
        <v>37</v>
      </c>
      <c r="J619" t="s">
        <v>234</v>
      </c>
      <c r="K619" s="5">
        <v>7.99</v>
      </c>
      <c r="L619" s="5">
        <v>7.99</v>
      </c>
      <c r="M619" s="5">
        <f t="shared" si="19"/>
        <v>5.3266666666666662</v>
      </c>
      <c r="N619" s="7">
        <v>2017</v>
      </c>
      <c r="O619" s="1">
        <v>2017</v>
      </c>
      <c r="P619" s="1" t="s">
        <v>13</v>
      </c>
      <c r="Q619" t="s">
        <v>163</v>
      </c>
      <c r="S619" t="str">
        <f xml:space="preserve"> IF(Tableau1[[#This Row],[Total Tomes]]=Tableau1[[#This Row],[Tomes Parus]],"Complet","Incomplet")</f>
        <v>Complet</v>
      </c>
    </row>
    <row r="620" spans="1:19" x14ac:dyDescent="0.25">
      <c r="A620" t="s">
        <v>162</v>
      </c>
      <c r="B620" t="s">
        <v>142</v>
      </c>
      <c r="C620">
        <v>22</v>
      </c>
      <c r="D620">
        <f t="shared" si="20"/>
        <v>23</v>
      </c>
      <c r="E620">
        <v>23</v>
      </c>
      <c r="F620" t="s">
        <v>43</v>
      </c>
      <c r="G620" t="s">
        <v>89</v>
      </c>
      <c r="H620" t="s">
        <v>18</v>
      </c>
      <c r="I620" t="s">
        <v>37</v>
      </c>
      <c r="J620" t="s">
        <v>234</v>
      </c>
      <c r="K620" s="5">
        <v>7.99</v>
      </c>
      <c r="L620" s="5">
        <v>7.99</v>
      </c>
      <c r="M620" s="5">
        <f t="shared" si="19"/>
        <v>5.3266666666666662</v>
      </c>
      <c r="N620" s="7">
        <v>2017</v>
      </c>
      <c r="O620" s="1">
        <v>2017</v>
      </c>
      <c r="P620" s="1" t="s">
        <v>13</v>
      </c>
      <c r="Q620" t="s">
        <v>163</v>
      </c>
      <c r="S620" t="str">
        <f xml:space="preserve"> IF(Tableau1[[#This Row],[Total Tomes]]=Tableau1[[#This Row],[Tomes Parus]],"Complet","Incomplet")</f>
        <v>Complet</v>
      </c>
    </row>
    <row r="621" spans="1:19" x14ac:dyDescent="0.25">
      <c r="A621" t="s">
        <v>162</v>
      </c>
      <c r="B621" t="s">
        <v>142</v>
      </c>
      <c r="C621">
        <v>23</v>
      </c>
      <c r="D621">
        <f t="shared" si="20"/>
        <v>23</v>
      </c>
      <c r="E621">
        <v>23</v>
      </c>
      <c r="F621" t="s">
        <v>43</v>
      </c>
      <c r="G621" t="s">
        <v>89</v>
      </c>
      <c r="H621" t="s">
        <v>18</v>
      </c>
      <c r="I621" t="s">
        <v>37</v>
      </c>
      <c r="J621" t="s">
        <v>234</v>
      </c>
      <c r="K621" s="5">
        <v>7.99</v>
      </c>
      <c r="L621" s="5">
        <v>7.99</v>
      </c>
      <c r="M621" s="5">
        <f t="shared" si="19"/>
        <v>5.3266666666666662</v>
      </c>
      <c r="N621" s="7">
        <v>2017</v>
      </c>
      <c r="O621" s="1">
        <v>2017</v>
      </c>
      <c r="P621" s="1" t="s">
        <v>13</v>
      </c>
      <c r="Q621" t="s">
        <v>163</v>
      </c>
      <c r="S621" t="str">
        <f xml:space="preserve"> IF(Tableau1[[#This Row],[Total Tomes]]=Tableau1[[#This Row],[Tomes Parus]],"Complet","Incomplet")</f>
        <v>Complet</v>
      </c>
    </row>
    <row r="622" spans="1:19" x14ac:dyDescent="0.25">
      <c r="A622" t="s">
        <v>164</v>
      </c>
      <c r="B622" t="s">
        <v>27</v>
      </c>
      <c r="C622">
        <v>1</v>
      </c>
      <c r="D622">
        <f t="shared" si="20"/>
        <v>1</v>
      </c>
      <c r="E622">
        <v>1</v>
      </c>
      <c r="F622" t="s">
        <v>43</v>
      </c>
      <c r="G622" t="s">
        <v>166</v>
      </c>
      <c r="H622" t="s">
        <v>18</v>
      </c>
      <c r="I622" t="s">
        <v>38</v>
      </c>
      <c r="J622" t="s">
        <v>165</v>
      </c>
      <c r="K622" s="5">
        <v>22</v>
      </c>
      <c r="L622" s="5">
        <v>22</v>
      </c>
      <c r="M622" s="5">
        <f t="shared" si="19"/>
        <v>14.666666666666666</v>
      </c>
      <c r="N622" s="7">
        <v>2020</v>
      </c>
      <c r="O622" s="1">
        <v>2020</v>
      </c>
      <c r="P622" s="1" t="s">
        <v>122</v>
      </c>
      <c r="Q622" t="s">
        <v>167</v>
      </c>
      <c r="S622" t="str">
        <f xml:space="preserve"> IF(Tableau1[[#This Row],[Total Tomes]]=Tableau1[[#This Row],[Tomes Parus]],"Complet","Incomplet")</f>
        <v>Complet</v>
      </c>
    </row>
    <row r="623" spans="1:19" x14ac:dyDescent="0.25">
      <c r="A623" t="s">
        <v>168</v>
      </c>
      <c r="B623" t="s">
        <v>27</v>
      </c>
      <c r="C623">
        <v>1</v>
      </c>
      <c r="D623">
        <f t="shared" si="20"/>
        <v>2</v>
      </c>
      <c r="E623">
        <v>2</v>
      </c>
      <c r="F623" t="s">
        <v>9</v>
      </c>
      <c r="G623" t="s">
        <v>67</v>
      </c>
      <c r="H623" t="s">
        <v>18</v>
      </c>
      <c r="I623" t="s">
        <v>265</v>
      </c>
      <c r="J623" t="s">
        <v>96</v>
      </c>
      <c r="K623" s="5">
        <v>6.95</v>
      </c>
      <c r="L623" s="5">
        <v>7.2</v>
      </c>
      <c r="M623" s="5">
        <f t="shared" si="19"/>
        <v>4.8</v>
      </c>
      <c r="N623" s="7">
        <v>2020</v>
      </c>
      <c r="O623" s="1">
        <v>2020</v>
      </c>
      <c r="P623" s="1" t="s">
        <v>13</v>
      </c>
      <c r="Q623" t="s">
        <v>169</v>
      </c>
      <c r="S623" t="str">
        <f xml:space="preserve"> IF(Tableau1[[#This Row],[Total Tomes]]=Tableau1[[#This Row],[Tomes Parus]],"Complet","Incomplet")</f>
        <v>Complet</v>
      </c>
    </row>
    <row r="624" spans="1:19" x14ac:dyDescent="0.25">
      <c r="A624" t="s">
        <v>168</v>
      </c>
      <c r="B624" t="s">
        <v>27</v>
      </c>
      <c r="C624">
        <v>2</v>
      </c>
      <c r="D624">
        <f t="shared" si="20"/>
        <v>2</v>
      </c>
      <c r="E624">
        <v>2</v>
      </c>
      <c r="F624" t="s">
        <v>9</v>
      </c>
      <c r="G624" t="s">
        <v>67</v>
      </c>
      <c r="H624" t="s">
        <v>18</v>
      </c>
      <c r="I624" t="s">
        <v>265</v>
      </c>
      <c r="J624" t="s">
        <v>96</v>
      </c>
      <c r="K624" s="5">
        <v>6.95</v>
      </c>
      <c r="L624" s="5">
        <v>7.2</v>
      </c>
      <c r="M624" s="5">
        <f t="shared" si="19"/>
        <v>4.8</v>
      </c>
      <c r="N624" s="7">
        <v>2020</v>
      </c>
      <c r="O624" s="1">
        <v>2020</v>
      </c>
      <c r="P624" s="1" t="s">
        <v>13</v>
      </c>
      <c r="Q624" t="s">
        <v>169</v>
      </c>
      <c r="S624" t="str">
        <f xml:space="preserve"> IF(Tableau1[[#This Row],[Total Tomes]]=Tableau1[[#This Row],[Tomes Parus]],"Complet","Incomplet")</f>
        <v>Complet</v>
      </c>
    </row>
    <row r="625" spans="1:19" x14ac:dyDescent="0.25">
      <c r="A625" t="s">
        <v>170</v>
      </c>
      <c r="B625" t="s">
        <v>27</v>
      </c>
      <c r="C625">
        <v>1</v>
      </c>
      <c r="D625">
        <f t="shared" si="20"/>
        <v>10</v>
      </c>
      <c r="E625">
        <v>10</v>
      </c>
      <c r="F625" t="s">
        <v>9</v>
      </c>
      <c r="G625" t="s">
        <v>18</v>
      </c>
      <c r="H625" t="s">
        <v>32</v>
      </c>
      <c r="I625" t="s">
        <v>96</v>
      </c>
      <c r="J625" t="s">
        <v>171</v>
      </c>
      <c r="K625" s="5">
        <v>5</v>
      </c>
      <c r="L625" s="5">
        <v>7.95</v>
      </c>
      <c r="M625" s="5">
        <f t="shared" si="19"/>
        <v>5.3</v>
      </c>
      <c r="N625" s="7">
        <v>2018</v>
      </c>
      <c r="O625" s="1">
        <v>2021</v>
      </c>
      <c r="P625" s="1" t="s">
        <v>13</v>
      </c>
      <c r="Q625" t="s">
        <v>72</v>
      </c>
      <c r="S625" t="str">
        <f xml:space="preserve"> IF(Tableau1[[#This Row],[Total Tomes]]=Tableau1[[#This Row],[Tomes Parus]],"Complet","Incomplet")</f>
        <v>Complet</v>
      </c>
    </row>
    <row r="626" spans="1:19" x14ac:dyDescent="0.25">
      <c r="A626" t="s">
        <v>170</v>
      </c>
      <c r="B626" t="s">
        <v>27</v>
      </c>
      <c r="C626">
        <v>2</v>
      </c>
      <c r="D626">
        <f t="shared" si="20"/>
        <v>10</v>
      </c>
      <c r="E626">
        <v>10</v>
      </c>
      <c r="F626" t="s">
        <v>9</v>
      </c>
      <c r="G626" t="s">
        <v>18</v>
      </c>
      <c r="H626" t="s">
        <v>32</v>
      </c>
      <c r="I626" t="s">
        <v>96</v>
      </c>
      <c r="J626" t="s">
        <v>171</v>
      </c>
      <c r="K626" s="5">
        <v>5</v>
      </c>
      <c r="L626" s="5">
        <v>7.95</v>
      </c>
      <c r="M626" s="5">
        <f t="shared" si="19"/>
        <v>5.3</v>
      </c>
      <c r="N626" s="7">
        <v>2018</v>
      </c>
      <c r="O626" s="1">
        <v>2021</v>
      </c>
      <c r="P626" s="1" t="s">
        <v>13</v>
      </c>
      <c r="Q626" t="s">
        <v>72</v>
      </c>
      <c r="S626" t="str">
        <f xml:space="preserve"> IF(Tableau1[[#This Row],[Total Tomes]]=Tableau1[[#This Row],[Tomes Parus]],"Complet","Incomplet")</f>
        <v>Complet</v>
      </c>
    </row>
    <row r="627" spans="1:19" x14ac:dyDescent="0.25">
      <c r="A627" t="s">
        <v>170</v>
      </c>
      <c r="B627" t="s">
        <v>27</v>
      </c>
      <c r="C627">
        <v>3</v>
      </c>
      <c r="D627">
        <f t="shared" si="20"/>
        <v>10</v>
      </c>
      <c r="E627">
        <v>10</v>
      </c>
      <c r="F627" t="s">
        <v>9</v>
      </c>
      <c r="G627" t="s">
        <v>18</v>
      </c>
      <c r="H627" t="s">
        <v>32</v>
      </c>
      <c r="I627" t="s">
        <v>96</v>
      </c>
      <c r="J627" t="s">
        <v>171</v>
      </c>
      <c r="K627" s="5">
        <v>5</v>
      </c>
      <c r="L627" s="5">
        <v>7.95</v>
      </c>
      <c r="M627" s="5">
        <f t="shared" si="19"/>
        <v>5.3</v>
      </c>
      <c r="N627" s="7">
        <v>2018</v>
      </c>
      <c r="O627" s="1">
        <v>2021</v>
      </c>
      <c r="P627" s="1" t="s">
        <v>13</v>
      </c>
      <c r="Q627" t="s">
        <v>72</v>
      </c>
      <c r="S627" t="str">
        <f xml:space="preserve"> IF(Tableau1[[#This Row],[Total Tomes]]=Tableau1[[#This Row],[Tomes Parus]],"Complet","Incomplet")</f>
        <v>Complet</v>
      </c>
    </row>
    <row r="628" spans="1:19" x14ac:dyDescent="0.25">
      <c r="A628" t="s">
        <v>170</v>
      </c>
      <c r="B628" t="s">
        <v>27</v>
      </c>
      <c r="C628">
        <v>4</v>
      </c>
      <c r="D628">
        <f t="shared" si="20"/>
        <v>10</v>
      </c>
      <c r="E628">
        <v>10</v>
      </c>
      <c r="F628" t="s">
        <v>9</v>
      </c>
      <c r="G628" t="s">
        <v>18</v>
      </c>
      <c r="H628" t="s">
        <v>32</v>
      </c>
      <c r="I628" t="s">
        <v>96</v>
      </c>
      <c r="J628" t="s">
        <v>171</v>
      </c>
      <c r="K628" s="5">
        <v>5</v>
      </c>
      <c r="L628" s="5">
        <v>7.95</v>
      </c>
      <c r="M628" s="5">
        <f t="shared" si="19"/>
        <v>5.3</v>
      </c>
      <c r="N628" s="7">
        <v>2018</v>
      </c>
      <c r="O628" s="1">
        <v>2021</v>
      </c>
      <c r="P628" s="1" t="s">
        <v>13</v>
      </c>
      <c r="Q628" t="s">
        <v>72</v>
      </c>
      <c r="S628" t="str">
        <f xml:space="preserve"> IF(Tableau1[[#This Row],[Total Tomes]]=Tableau1[[#This Row],[Tomes Parus]],"Complet","Incomplet")</f>
        <v>Complet</v>
      </c>
    </row>
    <row r="629" spans="1:19" x14ac:dyDescent="0.25">
      <c r="A629" t="s">
        <v>170</v>
      </c>
      <c r="B629" t="s">
        <v>27</v>
      </c>
      <c r="C629">
        <v>5</v>
      </c>
      <c r="D629">
        <f t="shared" si="20"/>
        <v>10</v>
      </c>
      <c r="E629">
        <v>10</v>
      </c>
      <c r="F629" t="s">
        <v>9</v>
      </c>
      <c r="G629" t="s">
        <v>18</v>
      </c>
      <c r="H629" t="s">
        <v>32</v>
      </c>
      <c r="I629" t="s">
        <v>96</v>
      </c>
      <c r="J629" t="s">
        <v>171</v>
      </c>
      <c r="K629" s="5">
        <v>5</v>
      </c>
      <c r="L629" s="5">
        <v>7.95</v>
      </c>
      <c r="M629" s="5">
        <f t="shared" si="19"/>
        <v>5.3</v>
      </c>
      <c r="N629" s="7">
        <v>2019</v>
      </c>
      <c r="O629" s="1">
        <v>2021</v>
      </c>
      <c r="P629" s="1" t="s">
        <v>13</v>
      </c>
      <c r="Q629" t="s">
        <v>72</v>
      </c>
      <c r="S629" t="str">
        <f xml:space="preserve"> IF(Tableau1[[#This Row],[Total Tomes]]=Tableau1[[#This Row],[Tomes Parus]],"Complet","Incomplet")</f>
        <v>Complet</v>
      </c>
    </row>
    <row r="630" spans="1:19" x14ac:dyDescent="0.25">
      <c r="A630" t="s">
        <v>170</v>
      </c>
      <c r="B630" t="s">
        <v>27</v>
      </c>
      <c r="C630">
        <v>6</v>
      </c>
      <c r="D630">
        <f t="shared" si="20"/>
        <v>10</v>
      </c>
      <c r="E630">
        <v>10</v>
      </c>
      <c r="F630" t="s">
        <v>9</v>
      </c>
      <c r="G630" t="s">
        <v>18</v>
      </c>
      <c r="H630" t="s">
        <v>32</v>
      </c>
      <c r="I630" t="s">
        <v>96</v>
      </c>
      <c r="J630" t="s">
        <v>171</v>
      </c>
      <c r="K630" s="5">
        <v>5</v>
      </c>
      <c r="L630" s="5">
        <v>7.95</v>
      </c>
      <c r="M630" s="5">
        <f t="shared" si="19"/>
        <v>5.3</v>
      </c>
      <c r="N630" s="7">
        <v>2019</v>
      </c>
      <c r="O630" s="1">
        <v>2021</v>
      </c>
      <c r="P630" s="1" t="s">
        <v>13</v>
      </c>
      <c r="Q630" t="s">
        <v>72</v>
      </c>
      <c r="S630" t="str">
        <f xml:space="preserve"> IF(Tableau1[[#This Row],[Total Tomes]]=Tableau1[[#This Row],[Tomes Parus]],"Complet","Incomplet")</f>
        <v>Complet</v>
      </c>
    </row>
    <row r="631" spans="1:19" x14ac:dyDescent="0.25">
      <c r="A631" t="s">
        <v>170</v>
      </c>
      <c r="B631" t="s">
        <v>27</v>
      </c>
      <c r="C631">
        <v>7</v>
      </c>
      <c r="D631">
        <f t="shared" si="20"/>
        <v>10</v>
      </c>
      <c r="E631">
        <v>10</v>
      </c>
      <c r="F631" t="s">
        <v>9</v>
      </c>
      <c r="G631" t="s">
        <v>18</v>
      </c>
      <c r="H631" t="s">
        <v>32</v>
      </c>
      <c r="I631" t="s">
        <v>96</v>
      </c>
      <c r="J631" t="s">
        <v>171</v>
      </c>
      <c r="K631" s="5">
        <v>5</v>
      </c>
      <c r="L631" s="5">
        <v>7.95</v>
      </c>
      <c r="M631" s="5">
        <f t="shared" si="19"/>
        <v>5.3</v>
      </c>
      <c r="N631" s="7">
        <v>2019</v>
      </c>
      <c r="O631" s="1">
        <v>2021</v>
      </c>
      <c r="P631" s="1" t="s">
        <v>13</v>
      </c>
      <c r="Q631" t="s">
        <v>72</v>
      </c>
      <c r="S631" t="str">
        <f xml:space="preserve"> IF(Tableau1[[#This Row],[Total Tomes]]=Tableau1[[#This Row],[Tomes Parus]],"Complet","Incomplet")</f>
        <v>Complet</v>
      </c>
    </row>
    <row r="632" spans="1:19" x14ac:dyDescent="0.25">
      <c r="A632" t="s">
        <v>170</v>
      </c>
      <c r="B632" t="s">
        <v>27</v>
      </c>
      <c r="C632">
        <v>8</v>
      </c>
      <c r="D632">
        <f t="shared" si="20"/>
        <v>10</v>
      </c>
      <c r="E632">
        <v>10</v>
      </c>
      <c r="F632" t="s">
        <v>9</v>
      </c>
      <c r="G632" t="s">
        <v>18</v>
      </c>
      <c r="H632" t="s">
        <v>32</v>
      </c>
      <c r="I632" t="s">
        <v>96</v>
      </c>
      <c r="J632" t="s">
        <v>171</v>
      </c>
      <c r="K632" s="5">
        <v>7.75</v>
      </c>
      <c r="L632" s="5">
        <v>7.95</v>
      </c>
      <c r="M632" s="5">
        <f t="shared" si="19"/>
        <v>5.3</v>
      </c>
      <c r="N632" s="7">
        <v>2019</v>
      </c>
      <c r="O632" s="1">
        <v>2021</v>
      </c>
      <c r="P632" s="1" t="s">
        <v>13</v>
      </c>
      <c r="Q632" t="s">
        <v>72</v>
      </c>
      <c r="S632" t="str">
        <f xml:space="preserve"> IF(Tableau1[[#This Row],[Total Tomes]]=Tableau1[[#This Row],[Tomes Parus]],"Complet","Incomplet")</f>
        <v>Complet</v>
      </c>
    </row>
    <row r="633" spans="1:19" x14ac:dyDescent="0.25">
      <c r="A633" t="s">
        <v>170</v>
      </c>
      <c r="B633" t="s">
        <v>27</v>
      </c>
      <c r="C633">
        <v>9</v>
      </c>
      <c r="D633">
        <f t="shared" si="20"/>
        <v>10</v>
      </c>
      <c r="E633">
        <v>10</v>
      </c>
      <c r="F633" t="s">
        <v>9</v>
      </c>
      <c r="G633" t="s">
        <v>18</v>
      </c>
      <c r="H633" t="s">
        <v>32</v>
      </c>
      <c r="I633" t="s">
        <v>96</v>
      </c>
      <c r="J633" t="s">
        <v>171</v>
      </c>
      <c r="K633" s="5">
        <v>7.75</v>
      </c>
      <c r="L633" s="5">
        <v>7.95</v>
      </c>
      <c r="M633" s="5">
        <f t="shared" si="19"/>
        <v>5.3</v>
      </c>
      <c r="N633" s="7">
        <v>2020</v>
      </c>
      <c r="O633" s="1">
        <v>2021</v>
      </c>
      <c r="P633" s="1" t="s">
        <v>13</v>
      </c>
      <c r="Q633" t="s">
        <v>72</v>
      </c>
      <c r="S633" t="str">
        <f xml:space="preserve"> IF(Tableau1[[#This Row],[Total Tomes]]=Tableau1[[#This Row],[Tomes Parus]],"Complet","Incomplet")</f>
        <v>Complet</v>
      </c>
    </row>
    <row r="634" spans="1:19" x14ac:dyDescent="0.25">
      <c r="A634" t="s">
        <v>170</v>
      </c>
      <c r="B634" t="s">
        <v>27</v>
      </c>
      <c r="C634">
        <v>10</v>
      </c>
      <c r="D634">
        <f t="shared" si="20"/>
        <v>10</v>
      </c>
      <c r="E634">
        <v>10</v>
      </c>
      <c r="F634" t="s">
        <v>9</v>
      </c>
      <c r="G634" t="s">
        <v>18</v>
      </c>
      <c r="H634" t="s">
        <v>32</v>
      </c>
      <c r="I634" t="s">
        <v>96</v>
      </c>
      <c r="J634" t="s">
        <v>171</v>
      </c>
      <c r="K634" s="5">
        <v>7.75</v>
      </c>
      <c r="L634" s="5">
        <v>7.95</v>
      </c>
      <c r="M634" s="5">
        <f t="shared" si="19"/>
        <v>5.3</v>
      </c>
      <c r="N634" s="7">
        <v>2020</v>
      </c>
      <c r="O634" s="1">
        <v>2021</v>
      </c>
      <c r="P634" s="1" t="s">
        <v>13</v>
      </c>
      <c r="Q634" t="s">
        <v>72</v>
      </c>
      <c r="S634" t="str">
        <f xml:space="preserve"> IF(Tableau1[[#This Row],[Total Tomes]]=Tableau1[[#This Row],[Tomes Parus]],"Complet","Incomplet")</f>
        <v>Complet</v>
      </c>
    </row>
    <row r="635" spans="1:19" x14ac:dyDescent="0.25">
      <c r="A635" t="s">
        <v>172</v>
      </c>
      <c r="B635" t="s">
        <v>84</v>
      </c>
      <c r="C635">
        <v>1</v>
      </c>
      <c r="D635">
        <f t="shared" si="20"/>
        <v>1</v>
      </c>
      <c r="E635">
        <v>1</v>
      </c>
      <c r="F635" t="s">
        <v>43</v>
      </c>
      <c r="G635" t="s">
        <v>18</v>
      </c>
      <c r="H635" t="s">
        <v>69</v>
      </c>
      <c r="I635" t="s">
        <v>73</v>
      </c>
      <c r="J635" t="s">
        <v>165</v>
      </c>
      <c r="K635" s="5">
        <v>18</v>
      </c>
      <c r="L635" s="5">
        <v>18.5</v>
      </c>
      <c r="M635" s="5">
        <f t="shared" si="19"/>
        <v>12.333333333333332</v>
      </c>
      <c r="N635" s="7">
        <v>2020</v>
      </c>
      <c r="O635" s="1">
        <v>2021</v>
      </c>
      <c r="P635" s="1" t="s">
        <v>122</v>
      </c>
      <c r="Q635" t="s">
        <v>140</v>
      </c>
      <c r="S635" t="str">
        <f xml:space="preserve"> IF(Tableau1[[#This Row],[Total Tomes]]=Tableau1[[#This Row],[Tomes Parus]],"Complet","Incomplet")</f>
        <v>Complet</v>
      </c>
    </row>
    <row r="636" spans="1:19" x14ac:dyDescent="0.25">
      <c r="A636" t="s">
        <v>173</v>
      </c>
      <c r="B636" t="s">
        <v>15</v>
      </c>
      <c r="C636">
        <v>1</v>
      </c>
      <c r="D636">
        <f t="shared" si="20"/>
        <v>1</v>
      </c>
      <c r="F636" t="s">
        <v>152</v>
      </c>
      <c r="J636" t="s">
        <v>152</v>
      </c>
      <c r="K636" s="5">
        <v>32</v>
      </c>
      <c r="L636" s="5">
        <v>32</v>
      </c>
      <c r="M636" s="5">
        <f t="shared" si="19"/>
        <v>21.333333333333332</v>
      </c>
      <c r="N636" s="7">
        <v>2021</v>
      </c>
      <c r="O636" s="1">
        <v>2021</v>
      </c>
      <c r="P636" s="1" t="s">
        <v>122</v>
      </c>
      <c r="Q636" t="s">
        <v>97</v>
      </c>
      <c r="S636" t="str">
        <f xml:space="preserve"> IF(Tableau1[[#This Row],[Total Tomes]]=Tableau1[[#This Row],[Tomes Parus]],"Complet","Incomplet")</f>
        <v>Incomplet</v>
      </c>
    </row>
    <row r="637" spans="1:19" x14ac:dyDescent="0.25">
      <c r="A637" t="s">
        <v>174</v>
      </c>
      <c r="B637" t="s">
        <v>15</v>
      </c>
      <c r="C637">
        <v>1</v>
      </c>
      <c r="D637">
        <f t="shared" si="20"/>
        <v>16</v>
      </c>
      <c r="E637">
        <v>16</v>
      </c>
      <c r="F637" t="s">
        <v>43</v>
      </c>
      <c r="G637" t="s">
        <v>11</v>
      </c>
      <c r="H637" t="s">
        <v>12</v>
      </c>
      <c r="I637" t="s">
        <v>44</v>
      </c>
      <c r="J637" t="s">
        <v>73</v>
      </c>
      <c r="K637" s="5">
        <v>6.9</v>
      </c>
      <c r="L637" s="5">
        <v>6.99</v>
      </c>
      <c r="M637" s="5">
        <f t="shared" si="19"/>
        <v>4.66</v>
      </c>
      <c r="N637" s="7">
        <v>2016</v>
      </c>
      <c r="O637" s="1">
        <v>2018</v>
      </c>
      <c r="P637" s="1" t="s">
        <v>13</v>
      </c>
      <c r="Q637" t="s">
        <v>97</v>
      </c>
      <c r="S637" t="str">
        <f xml:space="preserve"> IF(Tableau1[[#This Row],[Total Tomes]]=Tableau1[[#This Row],[Tomes Parus]],"Complet","Incomplet")</f>
        <v>Complet</v>
      </c>
    </row>
    <row r="638" spans="1:19" x14ac:dyDescent="0.25">
      <c r="A638" t="s">
        <v>174</v>
      </c>
      <c r="B638" t="s">
        <v>15</v>
      </c>
      <c r="C638">
        <v>2</v>
      </c>
      <c r="D638">
        <f t="shared" si="20"/>
        <v>16</v>
      </c>
      <c r="E638">
        <v>16</v>
      </c>
      <c r="F638" t="s">
        <v>43</v>
      </c>
      <c r="G638" t="s">
        <v>11</v>
      </c>
      <c r="H638" t="s">
        <v>12</v>
      </c>
      <c r="I638" t="s">
        <v>44</v>
      </c>
      <c r="J638" t="s">
        <v>73</v>
      </c>
      <c r="K638" s="5">
        <v>6.9</v>
      </c>
      <c r="L638" s="5">
        <v>6.99</v>
      </c>
      <c r="M638" s="5">
        <f t="shared" ref="M638:M701" si="21">2/3*L638</f>
        <v>4.66</v>
      </c>
      <c r="N638" s="7">
        <v>2016</v>
      </c>
      <c r="O638" s="1">
        <v>2018</v>
      </c>
      <c r="P638" s="1" t="s">
        <v>13</v>
      </c>
      <c r="Q638" t="s">
        <v>97</v>
      </c>
      <c r="S638" t="str">
        <f xml:space="preserve"> IF(Tableau1[[#This Row],[Total Tomes]]=Tableau1[[#This Row],[Tomes Parus]],"Complet","Incomplet")</f>
        <v>Complet</v>
      </c>
    </row>
    <row r="639" spans="1:19" x14ac:dyDescent="0.25">
      <c r="A639" t="s">
        <v>174</v>
      </c>
      <c r="B639" t="s">
        <v>15</v>
      </c>
      <c r="C639">
        <v>3</v>
      </c>
      <c r="D639">
        <f t="shared" si="20"/>
        <v>16</v>
      </c>
      <c r="E639">
        <v>16</v>
      </c>
      <c r="F639" t="s">
        <v>43</v>
      </c>
      <c r="G639" t="s">
        <v>11</v>
      </c>
      <c r="H639" t="s">
        <v>12</v>
      </c>
      <c r="I639" t="s">
        <v>44</v>
      </c>
      <c r="J639" t="s">
        <v>73</v>
      </c>
      <c r="K639" s="5">
        <v>6.9</v>
      </c>
      <c r="L639" s="5">
        <v>6.99</v>
      </c>
      <c r="M639" s="5">
        <f t="shared" si="21"/>
        <v>4.66</v>
      </c>
      <c r="N639" s="7">
        <v>2016</v>
      </c>
      <c r="O639" s="1">
        <v>2018</v>
      </c>
      <c r="P639" s="1" t="s">
        <v>13</v>
      </c>
      <c r="Q639" t="s">
        <v>97</v>
      </c>
      <c r="S639" t="str">
        <f xml:space="preserve"> IF(Tableau1[[#This Row],[Total Tomes]]=Tableau1[[#This Row],[Tomes Parus]],"Complet","Incomplet")</f>
        <v>Complet</v>
      </c>
    </row>
    <row r="640" spans="1:19" x14ac:dyDescent="0.25">
      <c r="A640" t="s">
        <v>174</v>
      </c>
      <c r="B640" t="s">
        <v>15</v>
      </c>
      <c r="C640">
        <v>4</v>
      </c>
      <c r="D640">
        <f t="shared" si="20"/>
        <v>16</v>
      </c>
      <c r="E640">
        <v>16</v>
      </c>
      <c r="F640" t="s">
        <v>43</v>
      </c>
      <c r="G640" t="s">
        <v>11</v>
      </c>
      <c r="H640" t="s">
        <v>12</v>
      </c>
      <c r="I640" t="s">
        <v>44</v>
      </c>
      <c r="J640" t="s">
        <v>73</v>
      </c>
      <c r="K640" s="5">
        <v>6.9</v>
      </c>
      <c r="L640" s="5">
        <v>6.99</v>
      </c>
      <c r="M640" s="5">
        <f t="shared" si="21"/>
        <v>4.66</v>
      </c>
      <c r="N640" s="7">
        <v>2016</v>
      </c>
      <c r="O640" s="1">
        <v>2018</v>
      </c>
      <c r="P640" s="1" t="s">
        <v>13</v>
      </c>
      <c r="Q640" t="s">
        <v>97</v>
      </c>
      <c r="S640" t="str">
        <f xml:space="preserve"> IF(Tableau1[[#This Row],[Total Tomes]]=Tableau1[[#This Row],[Tomes Parus]],"Complet","Incomplet")</f>
        <v>Complet</v>
      </c>
    </row>
    <row r="641" spans="1:19" x14ac:dyDescent="0.25">
      <c r="A641" t="s">
        <v>174</v>
      </c>
      <c r="B641" t="s">
        <v>15</v>
      </c>
      <c r="C641">
        <v>5</v>
      </c>
      <c r="D641">
        <f t="shared" si="20"/>
        <v>16</v>
      </c>
      <c r="E641">
        <v>16</v>
      </c>
      <c r="F641" t="s">
        <v>43</v>
      </c>
      <c r="G641" t="s">
        <v>11</v>
      </c>
      <c r="H641" t="s">
        <v>12</v>
      </c>
      <c r="I641" t="s">
        <v>44</v>
      </c>
      <c r="J641" t="s">
        <v>73</v>
      </c>
      <c r="K641" s="5">
        <v>6.9</v>
      </c>
      <c r="L641" s="5">
        <v>6.99</v>
      </c>
      <c r="M641" s="5">
        <f t="shared" si="21"/>
        <v>4.66</v>
      </c>
      <c r="N641" s="7">
        <v>2016</v>
      </c>
      <c r="O641" s="1">
        <v>2018</v>
      </c>
      <c r="P641" s="1" t="s">
        <v>13</v>
      </c>
      <c r="Q641" t="s">
        <v>97</v>
      </c>
      <c r="S641" t="str">
        <f xml:space="preserve"> IF(Tableau1[[#This Row],[Total Tomes]]=Tableau1[[#This Row],[Tomes Parus]],"Complet","Incomplet")</f>
        <v>Complet</v>
      </c>
    </row>
    <row r="642" spans="1:19" x14ac:dyDescent="0.25">
      <c r="A642" t="s">
        <v>174</v>
      </c>
      <c r="B642" t="s">
        <v>15</v>
      </c>
      <c r="C642">
        <v>6</v>
      </c>
      <c r="D642">
        <f t="shared" ref="D642:D705" si="22">COUNTIFS(A:A,A642)</f>
        <v>16</v>
      </c>
      <c r="E642">
        <v>16</v>
      </c>
      <c r="F642" t="s">
        <v>43</v>
      </c>
      <c r="G642" t="s">
        <v>11</v>
      </c>
      <c r="H642" t="s">
        <v>12</v>
      </c>
      <c r="I642" t="s">
        <v>44</v>
      </c>
      <c r="J642" t="s">
        <v>73</v>
      </c>
      <c r="K642" s="5">
        <v>6.9</v>
      </c>
      <c r="L642" s="5">
        <v>6.99</v>
      </c>
      <c r="M642" s="5">
        <f t="shared" si="21"/>
        <v>4.66</v>
      </c>
      <c r="N642" s="7">
        <v>2016</v>
      </c>
      <c r="O642" s="1">
        <v>2018</v>
      </c>
      <c r="P642" s="1" t="s">
        <v>13</v>
      </c>
      <c r="Q642" t="s">
        <v>97</v>
      </c>
      <c r="S642" t="str">
        <f xml:space="preserve"> IF(Tableau1[[#This Row],[Total Tomes]]=Tableau1[[#This Row],[Tomes Parus]],"Complet","Incomplet")</f>
        <v>Complet</v>
      </c>
    </row>
    <row r="643" spans="1:19" x14ac:dyDescent="0.25">
      <c r="A643" t="s">
        <v>174</v>
      </c>
      <c r="B643" t="s">
        <v>15</v>
      </c>
      <c r="C643">
        <v>7</v>
      </c>
      <c r="D643">
        <f t="shared" si="22"/>
        <v>16</v>
      </c>
      <c r="E643">
        <v>16</v>
      </c>
      <c r="F643" t="s">
        <v>43</v>
      </c>
      <c r="G643" t="s">
        <v>11</v>
      </c>
      <c r="H643" t="s">
        <v>12</v>
      </c>
      <c r="I643" t="s">
        <v>44</v>
      </c>
      <c r="J643" t="s">
        <v>73</v>
      </c>
      <c r="K643" s="5">
        <v>6.9</v>
      </c>
      <c r="L643" s="5">
        <v>6.99</v>
      </c>
      <c r="M643" s="5">
        <f t="shared" si="21"/>
        <v>4.66</v>
      </c>
      <c r="N643" s="7">
        <v>2017</v>
      </c>
      <c r="O643" s="1">
        <v>2018</v>
      </c>
      <c r="P643" s="1" t="s">
        <v>13</v>
      </c>
      <c r="Q643" t="s">
        <v>97</v>
      </c>
      <c r="S643" t="str">
        <f xml:space="preserve"> IF(Tableau1[[#This Row],[Total Tomes]]=Tableau1[[#This Row],[Tomes Parus]],"Complet","Incomplet")</f>
        <v>Complet</v>
      </c>
    </row>
    <row r="644" spans="1:19" x14ac:dyDescent="0.25">
      <c r="A644" t="s">
        <v>174</v>
      </c>
      <c r="B644" t="s">
        <v>15</v>
      </c>
      <c r="C644">
        <v>8</v>
      </c>
      <c r="D644">
        <f t="shared" si="22"/>
        <v>16</v>
      </c>
      <c r="E644">
        <v>16</v>
      </c>
      <c r="F644" t="s">
        <v>43</v>
      </c>
      <c r="G644" t="s">
        <v>11</v>
      </c>
      <c r="H644" t="s">
        <v>12</v>
      </c>
      <c r="I644" t="s">
        <v>44</v>
      </c>
      <c r="J644" t="s">
        <v>73</v>
      </c>
      <c r="K644" s="5">
        <v>6.9</v>
      </c>
      <c r="L644" s="5">
        <v>6.99</v>
      </c>
      <c r="M644" s="5">
        <f t="shared" si="21"/>
        <v>4.66</v>
      </c>
      <c r="N644" s="7">
        <v>2017</v>
      </c>
      <c r="O644" s="1">
        <v>2018</v>
      </c>
      <c r="P644" s="1" t="s">
        <v>13</v>
      </c>
      <c r="Q644" t="s">
        <v>97</v>
      </c>
      <c r="S644" t="str">
        <f xml:space="preserve"> IF(Tableau1[[#This Row],[Total Tomes]]=Tableau1[[#This Row],[Tomes Parus]],"Complet","Incomplet")</f>
        <v>Complet</v>
      </c>
    </row>
    <row r="645" spans="1:19" x14ac:dyDescent="0.25">
      <c r="A645" t="s">
        <v>174</v>
      </c>
      <c r="B645" t="s">
        <v>15</v>
      </c>
      <c r="C645">
        <v>9</v>
      </c>
      <c r="D645">
        <f t="shared" si="22"/>
        <v>16</v>
      </c>
      <c r="E645">
        <v>16</v>
      </c>
      <c r="F645" t="s">
        <v>43</v>
      </c>
      <c r="G645" t="s">
        <v>11</v>
      </c>
      <c r="H645" t="s">
        <v>12</v>
      </c>
      <c r="I645" t="s">
        <v>44</v>
      </c>
      <c r="J645" t="s">
        <v>73</v>
      </c>
      <c r="K645" s="5">
        <v>6.9</v>
      </c>
      <c r="L645" s="5">
        <v>6.99</v>
      </c>
      <c r="M645" s="5">
        <f t="shared" si="21"/>
        <v>4.66</v>
      </c>
      <c r="N645" s="7">
        <v>2017</v>
      </c>
      <c r="O645" s="1">
        <v>2018</v>
      </c>
      <c r="P645" s="1" t="s">
        <v>13</v>
      </c>
      <c r="Q645" t="s">
        <v>97</v>
      </c>
      <c r="S645" t="str">
        <f xml:space="preserve"> IF(Tableau1[[#This Row],[Total Tomes]]=Tableau1[[#This Row],[Tomes Parus]],"Complet","Incomplet")</f>
        <v>Complet</v>
      </c>
    </row>
    <row r="646" spans="1:19" x14ac:dyDescent="0.25">
      <c r="A646" t="s">
        <v>174</v>
      </c>
      <c r="B646" t="s">
        <v>15</v>
      </c>
      <c r="C646">
        <v>10</v>
      </c>
      <c r="D646">
        <f t="shared" si="22"/>
        <v>16</v>
      </c>
      <c r="E646">
        <v>16</v>
      </c>
      <c r="F646" t="s">
        <v>43</v>
      </c>
      <c r="G646" t="s">
        <v>11</v>
      </c>
      <c r="H646" t="s">
        <v>12</v>
      </c>
      <c r="I646" t="s">
        <v>44</v>
      </c>
      <c r="J646" t="s">
        <v>73</v>
      </c>
      <c r="K646" s="5">
        <v>6.9</v>
      </c>
      <c r="L646" s="5">
        <v>6.99</v>
      </c>
      <c r="M646" s="5">
        <f t="shared" si="21"/>
        <v>4.66</v>
      </c>
      <c r="N646" s="7">
        <v>2018</v>
      </c>
      <c r="O646" s="1">
        <v>2018</v>
      </c>
      <c r="P646" s="1" t="s">
        <v>13</v>
      </c>
      <c r="Q646" t="s">
        <v>97</v>
      </c>
      <c r="S646" t="str">
        <f xml:space="preserve"> IF(Tableau1[[#This Row],[Total Tomes]]=Tableau1[[#This Row],[Tomes Parus]],"Complet","Incomplet")</f>
        <v>Complet</v>
      </c>
    </row>
    <row r="647" spans="1:19" x14ac:dyDescent="0.25">
      <c r="A647" t="s">
        <v>174</v>
      </c>
      <c r="B647" t="s">
        <v>15</v>
      </c>
      <c r="C647">
        <v>11</v>
      </c>
      <c r="D647">
        <f t="shared" si="22"/>
        <v>16</v>
      </c>
      <c r="E647">
        <v>16</v>
      </c>
      <c r="F647" t="s">
        <v>43</v>
      </c>
      <c r="G647" t="s">
        <v>11</v>
      </c>
      <c r="H647" t="s">
        <v>12</v>
      </c>
      <c r="I647" t="s">
        <v>44</v>
      </c>
      <c r="J647" t="s">
        <v>73</v>
      </c>
      <c r="K647" s="5">
        <v>6.9</v>
      </c>
      <c r="L647" s="5">
        <v>6.99</v>
      </c>
      <c r="M647" s="5">
        <f t="shared" si="21"/>
        <v>4.66</v>
      </c>
      <c r="N647" s="7">
        <v>2018</v>
      </c>
      <c r="O647" s="1">
        <v>2018</v>
      </c>
      <c r="P647" s="1" t="s">
        <v>13</v>
      </c>
      <c r="Q647" t="s">
        <v>97</v>
      </c>
      <c r="S647" t="str">
        <f xml:space="preserve"> IF(Tableau1[[#This Row],[Total Tomes]]=Tableau1[[#This Row],[Tomes Parus]],"Complet","Incomplet")</f>
        <v>Complet</v>
      </c>
    </row>
    <row r="648" spans="1:19" x14ac:dyDescent="0.25">
      <c r="A648" t="s">
        <v>174</v>
      </c>
      <c r="B648" t="s">
        <v>15</v>
      </c>
      <c r="C648">
        <v>12</v>
      </c>
      <c r="D648">
        <f t="shared" si="22"/>
        <v>16</v>
      </c>
      <c r="E648">
        <v>16</v>
      </c>
      <c r="F648" t="s">
        <v>43</v>
      </c>
      <c r="G648" t="s">
        <v>11</v>
      </c>
      <c r="H648" t="s">
        <v>12</v>
      </c>
      <c r="I648" t="s">
        <v>44</v>
      </c>
      <c r="J648" t="s">
        <v>73</v>
      </c>
      <c r="K648" s="5">
        <v>6.9</v>
      </c>
      <c r="L648" s="5">
        <v>6.99</v>
      </c>
      <c r="M648" s="5">
        <f t="shared" si="21"/>
        <v>4.66</v>
      </c>
      <c r="N648" s="7">
        <v>2018</v>
      </c>
      <c r="O648" s="1">
        <v>2018</v>
      </c>
      <c r="P648" s="1" t="s">
        <v>13</v>
      </c>
      <c r="Q648" t="s">
        <v>97</v>
      </c>
      <c r="S648" t="str">
        <f xml:space="preserve"> IF(Tableau1[[#This Row],[Total Tomes]]=Tableau1[[#This Row],[Tomes Parus]],"Complet","Incomplet")</f>
        <v>Complet</v>
      </c>
    </row>
    <row r="649" spans="1:19" x14ac:dyDescent="0.25">
      <c r="A649" t="s">
        <v>174</v>
      </c>
      <c r="B649" t="s">
        <v>15</v>
      </c>
      <c r="C649">
        <v>13</v>
      </c>
      <c r="D649">
        <f t="shared" si="22"/>
        <v>16</v>
      </c>
      <c r="E649">
        <v>16</v>
      </c>
      <c r="F649" t="s">
        <v>43</v>
      </c>
      <c r="G649" t="s">
        <v>11</v>
      </c>
      <c r="H649" t="s">
        <v>12</v>
      </c>
      <c r="I649" t="s">
        <v>44</v>
      </c>
      <c r="J649" t="s">
        <v>73</v>
      </c>
      <c r="K649" s="5">
        <v>6.9</v>
      </c>
      <c r="L649" s="5">
        <v>6.99</v>
      </c>
      <c r="M649" s="5">
        <f t="shared" si="21"/>
        <v>4.66</v>
      </c>
      <c r="N649" s="7">
        <v>2018</v>
      </c>
      <c r="O649" s="1">
        <v>2018</v>
      </c>
      <c r="P649" s="1" t="s">
        <v>13</v>
      </c>
      <c r="Q649" t="s">
        <v>97</v>
      </c>
      <c r="S649" t="str">
        <f xml:space="preserve"> IF(Tableau1[[#This Row],[Total Tomes]]=Tableau1[[#This Row],[Tomes Parus]],"Complet","Incomplet")</f>
        <v>Complet</v>
      </c>
    </row>
    <row r="650" spans="1:19" x14ac:dyDescent="0.25">
      <c r="A650" t="s">
        <v>174</v>
      </c>
      <c r="B650" t="s">
        <v>15</v>
      </c>
      <c r="C650">
        <v>14</v>
      </c>
      <c r="D650">
        <f t="shared" si="22"/>
        <v>16</v>
      </c>
      <c r="E650">
        <v>16</v>
      </c>
      <c r="F650" t="s">
        <v>43</v>
      </c>
      <c r="G650" t="s">
        <v>11</v>
      </c>
      <c r="H650" t="s">
        <v>12</v>
      </c>
      <c r="I650" t="s">
        <v>44</v>
      </c>
      <c r="J650" t="s">
        <v>73</v>
      </c>
      <c r="K650" s="5">
        <v>6.9</v>
      </c>
      <c r="L650" s="5">
        <v>6.99</v>
      </c>
      <c r="M650" s="5">
        <f t="shared" si="21"/>
        <v>4.66</v>
      </c>
      <c r="N650" s="7">
        <v>2018</v>
      </c>
      <c r="O650" s="1">
        <v>2018</v>
      </c>
      <c r="P650" s="1" t="s">
        <v>13</v>
      </c>
      <c r="Q650" t="s">
        <v>97</v>
      </c>
      <c r="S650" t="str">
        <f xml:space="preserve"> IF(Tableau1[[#This Row],[Total Tomes]]=Tableau1[[#This Row],[Tomes Parus]],"Complet","Incomplet")</f>
        <v>Complet</v>
      </c>
    </row>
    <row r="651" spans="1:19" x14ac:dyDescent="0.25">
      <c r="A651" t="s">
        <v>174</v>
      </c>
      <c r="B651" t="s">
        <v>15</v>
      </c>
      <c r="C651">
        <v>15</v>
      </c>
      <c r="D651">
        <f t="shared" si="22"/>
        <v>16</v>
      </c>
      <c r="E651">
        <v>16</v>
      </c>
      <c r="F651" t="s">
        <v>43</v>
      </c>
      <c r="G651" t="s">
        <v>11</v>
      </c>
      <c r="H651" t="s">
        <v>12</v>
      </c>
      <c r="I651" t="s">
        <v>44</v>
      </c>
      <c r="J651" t="s">
        <v>73</v>
      </c>
      <c r="K651" s="5">
        <v>6.9</v>
      </c>
      <c r="L651" s="5">
        <v>6.99</v>
      </c>
      <c r="M651" s="5">
        <f t="shared" si="21"/>
        <v>4.66</v>
      </c>
      <c r="N651" s="7">
        <v>2019</v>
      </c>
      <c r="O651" s="1">
        <v>2019</v>
      </c>
      <c r="P651" s="1" t="s">
        <v>13</v>
      </c>
      <c r="Q651" t="s">
        <v>97</v>
      </c>
      <c r="S651" t="str">
        <f xml:space="preserve"> IF(Tableau1[[#This Row],[Total Tomes]]=Tableau1[[#This Row],[Tomes Parus]],"Complet","Incomplet")</f>
        <v>Complet</v>
      </c>
    </row>
    <row r="652" spans="1:19" x14ac:dyDescent="0.25">
      <c r="A652" t="s">
        <v>174</v>
      </c>
      <c r="B652" t="s">
        <v>15</v>
      </c>
      <c r="C652">
        <v>16</v>
      </c>
      <c r="D652">
        <f t="shared" si="22"/>
        <v>16</v>
      </c>
      <c r="E652">
        <v>16</v>
      </c>
      <c r="F652" t="s">
        <v>43</v>
      </c>
      <c r="G652" t="s">
        <v>11</v>
      </c>
      <c r="H652" t="s">
        <v>12</v>
      </c>
      <c r="I652" t="s">
        <v>44</v>
      </c>
      <c r="J652" t="s">
        <v>73</v>
      </c>
      <c r="K652" s="5">
        <v>7.6</v>
      </c>
      <c r="L652" s="5">
        <v>7.9</v>
      </c>
      <c r="M652" s="5">
        <f t="shared" si="21"/>
        <v>5.2666666666666666</v>
      </c>
      <c r="N652" s="7">
        <v>2019</v>
      </c>
      <c r="O652" s="1">
        <v>2019</v>
      </c>
      <c r="P652" s="1" t="s">
        <v>13</v>
      </c>
      <c r="Q652" t="s">
        <v>97</v>
      </c>
      <c r="S652" t="str">
        <f xml:space="preserve"> IF(Tableau1[[#This Row],[Total Tomes]]=Tableau1[[#This Row],[Tomes Parus]],"Complet","Incomplet")</f>
        <v>Complet</v>
      </c>
    </row>
    <row r="653" spans="1:19" x14ac:dyDescent="0.25">
      <c r="A653" t="s">
        <v>175</v>
      </c>
      <c r="B653" t="s">
        <v>27</v>
      </c>
      <c r="C653">
        <v>1</v>
      </c>
      <c r="D653">
        <f t="shared" si="22"/>
        <v>18</v>
      </c>
      <c r="E653">
        <v>28</v>
      </c>
      <c r="F653" t="s">
        <v>9</v>
      </c>
      <c r="G653" t="s">
        <v>11</v>
      </c>
      <c r="H653" t="s">
        <v>10</v>
      </c>
      <c r="I653" t="s">
        <v>12</v>
      </c>
      <c r="J653" t="s">
        <v>28</v>
      </c>
      <c r="K653" s="5">
        <v>3.8</v>
      </c>
      <c r="L653" s="5">
        <v>7.2</v>
      </c>
      <c r="M653" s="5">
        <f t="shared" si="21"/>
        <v>4.8</v>
      </c>
      <c r="N653" s="7">
        <v>2014</v>
      </c>
      <c r="O653" s="1">
        <v>2021</v>
      </c>
      <c r="P653" s="1" t="s">
        <v>13</v>
      </c>
      <c r="Q653" t="s">
        <v>176</v>
      </c>
      <c r="S653" t="str">
        <f xml:space="preserve"> IF(Tableau1[[#This Row],[Total Tomes]]=Tableau1[[#This Row],[Tomes Parus]],"Complet","Incomplet")</f>
        <v>Incomplet</v>
      </c>
    </row>
    <row r="654" spans="1:19" x14ac:dyDescent="0.25">
      <c r="A654" t="s">
        <v>175</v>
      </c>
      <c r="B654" t="s">
        <v>27</v>
      </c>
      <c r="C654">
        <v>2</v>
      </c>
      <c r="D654">
        <f t="shared" si="22"/>
        <v>18</v>
      </c>
      <c r="E654">
        <v>28</v>
      </c>
      <c r="F654" t="s">
        <v>9</v>
      </c>
      <c r="G654" t="s">
        <v>11</v>
      </c>
      <c r="H654" t="s">
        <v>10</v>
      </c>
      <c r="I654" t="s">
        <v>12</v>
      </c>
      <c r="J654" t="s">
        <v>28</v>
      </c>
      <c r="K654" s="5">
        <v>3.8</v>
      </c>
      <c r="L654" s="5">
        <v>7.2</v>
      </c>
      <c r="M654" s="5">
        <f t="shared" si="21"/>
        <v>4.8</v>
      </c>
      <c r="N654" s="7">
        <v>2014</v>
      </c>
      <c r="O654" s="1">
        <v>2021</v>
      </c>
      <c r="P654" s="1" t="s">
        <v>13</v>
      </c>
      <c r="Q654" t="s">
        <v>176</v>
      </c>
      <c r="S654" t="str">
        <f xml:space="preserve"> IF(Tableau1[[#This Row],[Total Tomes]]=Tableau1[[#This Row],[Tomes Parus]],"Complet","Incomplet")</f>
        <v>Incomplet</v>
      </c>
    </row>
    <row r="655" spans="1:19" x14ac:dyDescent="0.25">
      <c r="A655" t="s">
        <v>175</v>
      </c>
      <c r="B655" t="s">
        <v>27</v>
      </c>
      <c r="C655">
        <v>3</v>
      </c>
      <c r="D655">
        <f t="shared" si="22"/>
        <v>18</v>
      </c>
      <c r="E655">
        <v>28</v>
      </c>
      <c r="F655" t="s">
        <v>9</v>
      </c>
      <c r="G655" t="s">
        <v>11</v>
      </c>
      <c r="H655" t="s">
        <v>10</v>
      </c>
      <c r="I655" t="s">
        <v>12</v>
      </c>
      <c r="J655" t="s">
        <v>28</v>
      </c>
      <c r="K655" s="5">
        <v>3.8</v>
      </c>
      <c r="L655" s="5">
        <v>7.2</v>
      </c>
      <c r="M655" s="5">
        <f t="shared" si="21"/>
        <v>4.8</v>
      </c>
      <c r="N655" s="7">
        <v>2014</v>
      </c>
      <c r="O655" s="1">
        <v>2021</v>
      </c>
      <c r="P655" s="1" t="s">
        <v>13</v>
      </c>
      <c r="Q655" t="s">
        <v>176</v>
      </c>
      <c r="S655" t="str">
        <f xml:space="preserve"> IF(Tableau1[[#This Row],[Total Tomes]]=Tableau1[[#This Row],[Tomes Parus]],"Complet","Incomplet")</f>
        <v>Incomplet</v>
      </c>
    </row>
    <row r="656" spans="1:19" x14ac:dyDescent="0.25">
      <c r="A656" t="s">
        <v>175</v>
      </c>
      <c r="B656" t="s">
        <v>27</v>
      </c>
      <c r="C656">
        <v>4</v>
      </c>
      <c r="D656">
        <f t="shared" si="22"/>
        <v>18</v>
      </c>
      <c r="E656">
        <v>28</v>
      </c>
      <c r="F656" t="s">
        <v>9</v>
      </c>
      <c r="G656" t="s">
        <v>11</v>
      </c>
      <c r="H656" t="s">
        <v>10</v>
      </c>
      <c r="I656" t="s">
        <v>12</v>
      </c>
      <c r="J656" t="s">
        <v>28</v>
      </c>
      <c r="K656" s="5">
        <v>3.8</v>
      </c>
      <c r="L656" s="5">
        <v>7.2</v>
      </c>
      <c r="M656" s="5">
        <f t="shared" si="21"/>
        <v>4.8</v>
      </c>
      <c r="N656" s="7">
        <v>2015</v>
      </c>
      <c r="O656" s="1">
        <v>2021</v>
      </c>
      <c r="P656" s="1" t="s">
        <v>13</v>
      </c>
      <c r="Q656" t="s">
        <v>176</v>
      </c>
      <c r="S656" t="str">
        <f xml:space="preserve"> IF(Tableau1[[#This Row],[Total Tomes]]=Tableau1[[#This Row],[Tomes Parus]],"Complet","Incomplet")</f>
        <v>Incomplet</v>
      </c>
    </row>
    <row r="657" spans="1:19" x14ac:dyDescent="0.25">
      <c r="A657" t="s">
        <v>175</v>
      </c>
      <c r="B657" t="s">
        <v>27</v>
      </c>
      <c r="C657">
        <v>5</v>
      </c>
      <c r="D657">
        <f t="shared" si="22"/>
        <v>18</v>
      </c>
      <c r="E657">
        <v>28</v>
      </c>
      <c r="F657" t="s">
        <v>9</v>
      </c>
      <c r="G657" t="s">
        <v>11</v>
      </c>
      <c r="H657" t="s">
        <v>10</v>
      </c>
      <c r="I657" t="s">
        <v>12</v>
      </c>
      <c r="J657" t="s">
        <v>28</v>
      </c>
      <c r="K657" s="5">
        <v>3.8</v>
      </c>
      <c r="L657" s="5">
        <v>7.2</v>
      </c>
      <c r="M657" s="5">
        <f t="shared" si="21"/>
        <v>4.8</v>
      </c>
      <c r="N657" s="7">
        <v>2015</v>
      </c>
      <c r="O657" s="1">
        <v>2021</v>
      </c>
      <c r="P657" s="1" t="s">
        <v>13</v>
      </c>
      <c r="Q657" t="s">
        <v>176</v>
      </c>
      <c r="S657" t="str">
        <f xml:space="preserve"> IF(Tableau1[[#This Row],[Total Tomes]]=Tableau1[[#This Row],[Tomes Parus]],"Complet","Incomplet")</f>
        <v>Incomplet</v>
      </c>
    </row>
    <row r="658" spans="1:19" x14ac:dyDescent="0.25">
      <c r="A658" t="s">
        <v>175</v>
      </c>
      <c r="B658" t="s">
        <v>27</v>
      </c>
      <c r="C658">
        <v>6</v>
      </c>
      <c r="D658">
        <f t="shared" si="22"/>
        <v>18</v>
      </c>
      <c r="E658">
        <v>28</v>
      </c>
      <c r="F658" t="s">
        <v>9</v>
      </c>
      <c r="G658" t="s">
        <v>11</v>
      </c>
      <c r="H658" t="s">
        <v>10</v>
      </c>
      <c r="I658" t="s">
        <v>12</v>
      </c>
      <c r="J658" t="s">
        <v>28</v>
      </c>
      <c r="K658" s="5">
        <v>3.8</v>
      </c>
      <c r="L658" s="5">
        <v>7.2</v>
      </c>
      <c r="M658" s="5">
        <f t="shared" si="21"/>
        <v>4.8</v>
      </c>
      <c r="N658" s="7">
        <v>2015</v>
      </c>
      <c r="O658" s="1">
        <v>2021</v>
      </c>
      <c r="P658" s="1" t="s">
        <v>13</v>
      </c>
      <c r="Q658" t="s">
        <v>176</v>
      </c>
      <c r="S658" t="str">
        <f xml:space="preserve"> IF(Tableau1[[#This Row],[Total Tomes]]=Tableau1[[#This Row],[Tomes Parus]],"Complet","Incomplet")</f>
        <v>Incomplet</v>
      </c>
    </row>
    <row r="659" spans="1:19" x14ac:dyDescent="0.25">
      <c r="A659" t="s">
        <v>175</v>
      </c>
      <c r="B659" t="s">
        <v>27</v>
      </c>
      <c r="C659">
        <v>7</v>
      </c>
      <c r="D659">
        <f t="shared" si="22"/>
        <v>18</v>
      </c>
      <c r="E659">
        <v>28</v>
      </c>
      <c r="F659" t="s">
        <v>9</v>
      </c>
      <c r="G659" t="s">
        <v>11</v>
      </c>
      <c r="H659" t="s">
        <v>10</v>
      </c>
      <c r="I659" t="s">
        <v>12</v>
      </c>
      <c r="J659" t="s">
        <v>28</v>
      </c>
      <c r="K659" s="5">
        <v>3.8</v>
      </c>
      <c r="L659" s="5">
        <v>7.2</v>
      </c>
      <c r="M659" s="5">
        <f t="shared" si="21"/>
        <v>4.8</v>
      </c>
      <c r="N659" s="7">
        <v>2015</v>
      </c>
      <c r="O659" s="1">
        <v>2021</v>
      </c>
      <c r="P659" s="1" t="s">
        <v>13</v>
      </c>
      <c r="Q659" t="s">
        <v>176</v>
      </c>
      <c r="S659" t="str">
        <f xml:space="preserve"> IF(Tableau1[[#This Row],[Total Tomes]]=Tableau1[[#This Row],[Tomes Parus]],"Complet","Incomplet")</f>
        <v>Incomplet</v>
      </c>
    </row>
    <row r="660" spans="1:19" x14ac:dyDescent="0.25">
      <c r="A660" t="s">
        <v>175</v>
      </c>
      <c r="B660" t="s">
        <v>27</v>
      </c>
      <c r="C660">
        <v>8</v>
      </c>
      <c r="D660">
        <f t="shared" si="22"/>
        <v>18</v>
      </c>
      <c r="E660">
        <v>28</v>
      </c>
      <c r="F660" t="s">
        <v>9</v>
      </c>
      <c r="G660" t="s">
        <v>11</v>
      </c>
      <c r="H660" t="s">
        <v>10</v>
      </c>
      <c r="I660" t="s">
        <v>12</v>
      </c>
      <c r="J660" t="s">
        <v>28</v>
      </c>
      <c r="K660" s="5">
        <v>3.8</v>
      </c>
      <c r="L660" s="5">
        <v>7.2</v>
      </c>
      <c r="M660" s="5">
        <f t="shared" si="21"/>
        <v>4.8</v>
      </c>
      <c r="N660" s="7">
        <v>2016</v>
      </c>
      <c r="O660" s="1">
        <v>2021</v>
      </c>
      <c r="P660" s="1" t="s">
        <v>13</v>
      </c>
      <c r="Q660" t="s">
        <v>176</v>
      </c>
      <c r="S660" t="str">
        <f xml:space="preserve"> IF(Tableau1[[#This Row],[Total Tomes]]=Tableau1[[#This Row],[Tomes Parus]],"Complet","Incomplet")</f>
        <v>Incomplet</v>
      </c>
    </row>
    <row r="661" spans="1:19" x14ac:dyDescent="0.25">
      <c r="A661" t="s">
        <v>175</v>
      </c>
      <c r="B661" t="s">
        <v>27</v>
      </c>
      <c r="C661">
        <v>9</v>
      </c>
      <c r="D661">
        <f t="shared" si="22"/>
        <v>18</v>
      </c>
      <c r="E661">
        <v>28</v>
      </c>
      <c r="F661" t="s">
        <v>9</v>
      </c>
      <c r="G661" t="s">
        <v>11</v>
      </c>
      <c r="H661" t="s">
        <v>10</v>
      </c>
      <c r="I661" t="s">
        <v>12</v>
      </c>
      <c r="J661" t="s">
        <v>28</v>
      </c>
      <c r="K661" s="5">
        <v>3.8</v>
      </c>
      <c r="L661" s="5">
        <v>7.2</v>
      </c>
      <c r="M661" s="5">
        <f t="shared" si="21"/>
        <v>4.8</v>
      </c>
      <c r="N661" s="7">
        <v>2016</v>
      </c>
      <c r="O661" s="1">
        <v>2021</v>
      </c>
      <c r="P661" s="1" t="s">
        <v>13</v>
      </c>
      <c r="Q661" t="s">
        <v>176</v>
      </c>
      <c r="S661" t="str">
        <f xml:space="preserve"> IF(Tableau1[[#This Row],[Total Tomes]]=Tableau1[[#This Row],[Tomes Parus]],"Complet","Incomplet")</f>
        <v>Incomplet</v>
      </c>
    </row>
    <row r="662" spans="1:19" x14ac:dyDescent="0.25">
      <c r="A662" t="s">
        <v>175</v>
      </c>
      <c r="B662" t="s">
        <v>27</v>
      </c>
      <c r="C662">
        <v>10</v>
      </c>
      <c r="D662">
        <f t="shared" si="22"/>
        <v>18</v>
      </c>
      <c r="E662">
        <v>28</v>
      </c>
      <c r="F662" t="s">
        <v>9</v>
      </c>
      <c r="G662" t="s">
        <v>11</v>
      </c>
      <c r="H662" t="s">
        <v>10</v>
      </c>
      <c r="I662" t="s">
        <v>12</v>
      </c>
      <c r="J662" t="s">
        <v>28</v>
      </c>
      <c r="K662" s="5">
        <v>3.8</v>
      </c>
      <c r="L662" s="5">
        <v>7.2</v>
      </c>
      <c r="M662" s="5">
        <f t="shared" si="21"/>
        <v>4.8</v>
      </c>
      <c r="N662" s="7">
        <v>2016</v>
      </c>
      <c r="O662" s="1">
        <v>2021</v>
      </c>
      <c r="P662" s="1" t="s">
        <v>13</v>
      </c>
      <c r="Q662" t="s">
        <v>176</v>
      </c>
      <c r="S662" t="str">
        <f xml:space="preserve"> IF(Tableau1[[#This Row],[Total Tomes]]=Tableau1[[#This Row],[Tomes Parus]],"Complet","Incomplet")</f>
        <v>Incomplet</v>
      </c>
    </row>
    <row r="663" spans="1:19" x14ac:dyDescent="0.25">
      <c r="A663" t="s">
        <v>175</v>
      </c>
      <c r="B663" t="s">
        <v>27</v>
      </c>
      <c r="C663">
        <v>11</v>
      </c>
      <c r="D663">
        <f t="shared" si="22"/>
        <v>18</v>
      </c>
      <c r="E663">
        <v>28</v>
      </c>
      <c r="F663" t="s">
        <v>9</v>
      </c>
      <c r="G663" t="s">
        <v>11</v>
      </c>
      <c r="H663" t="s">
        <v>10</v>
      </c>
      <c r="I663" t="s">
        <v>12</v>
      </c>
      <c r="J663" t="s">
        <v>28</v>
      </c>
      <c r="K663" s="5">
        <v>3.8</v>
      </c>
      <c r="L663" s="5">
        <v>7.2</v>
      </c>
      <c r="M663" s="5">
        <f t="shared" si="21"/>
        <v>4.8</v>
      </c>
      <c r="N663" s="7">
        <v>2016</v>
      </c>
      <c r="O663" s="1">
        <v>2021</v>
      </c>
      <c r="P663" s="1" t="s">
        <v>13</v>
      </c>
      <c r="Q663" t="s">
        <v>176</v>
      </c>
      <c r="S663" t="str">
        <f xml:space="preserve"> IF(Tableau1[[#This Row],[Total Tomes]]=Tableau1[[#This Row],[Tomes Parus]],"Complet","Incomplet")</f>
        <v>Incomplet</v>
      </c>
    </row>
    <row r="664" spans="1:19" x14ac:dyDescent="0.25">
      <c r="A664" t="s">
        <v>175</v>
      </c>
      <c r="B664" t="s">
        <v>27</v>
      </c>
      <c r="C664">
        <v>12</v>
      </c>
      <c r="D664">
        <f t="shared" si="22"/>
        <v>18</v>
      </c>
      <c r="E664">
        <v>28</v>
      </c>
      <c r="F664" t="s">
        <v>9</v>
      </c>
      <c r="G664" t="s">
        <v>11</v>
      </c>
      <c r="H664" t="s">
        <v>10</v>
      </c>
      <c r="I664" t="s">
        <v>12</v>
      </c>
      <c r="J664" t="s">
        <v>28</v>
      </c>
      <c r="K664" s="5">
        <v>3.8</v>
      </c>
      <c r="L664" s="5">
        <v>7.2</v>
      </c>
      <c r="M664" s="5">
        <f t="shared" si="21"/>
        <v>4.8</v>
      </c>
      <c r="N664" s="7">
        <v>2017</v>
      </c>
      <c r="O664" s="1">
        <v>2021</v>
      </c>
      <c r="P664" s="1" t="s">
        <v>13</v>
      </c>
      <c r="Q664" t="s">
        <v>176</v>
      </c>
      <c r="S664" t="str">
        <f xml:space="preserve"> IF(Tableau1[[#This Row],[Total Tomes]]=Tableau1[[#This Row],[Tomes Parus]],"Complet","Incomplet")</f>
        <v>Incomplet</v>
      </c>
    </row>
    <row r="665" spans="1:19" x14ac:dyDescent="0.25">
      <c r="A665" t="s">
        <v>175</v>
      </c>
      <c r="B665" t="s">
        <v>27</v>
      </c>
      <c r="C665">
        <v>13</v>
      </c>
      <c r="D665">
        <f t="shared" si="22"/>
        <v>18</v>
      </c>
      <c r="E665">
        <v>28</v>
      </c>
      <c r="F665" t="s">
        <v>9</v>
      </c>
      <c r="G665" t="s">
        <v>11</v>
      </c>
      <c r="H665" t="s">
        <v>10</v>
      </c>
      <c r="I665" t="s">
        <v>12</v>
      </c>
      <c r="J665" t="s">
        <v>28</v>
      </c>
      <c r="K665" s="5">
        <v>3.8</v>
      </c>
      <c r="L665" s="5">
        <v>7.2</v>
      </c>
      <c r="M665" s="5">
        <f t="shared" si="21"/>
        <v>4.8</v>
      </c>
      <c r="N665" s="7">
        <v>2017</v>
      </c>
      <c r="O665" s="1">
        <v>2021</v>
      </c>
      <c r="P665" s="1" t="s">
        <v>13</v>
      </c>
      <c r="Q665" t="s">
        <v>176</v>
      </c>
      <c r="S665" t="str">
        <f xml:space="preserve"> IF(Tableau1[[#This Row],[Total Tomes]]=Tableau1[[#This Row],[Tomes Parus]],"Complet","Incomplet")</f>
        <v>Incomplet</v>
      </c>
    </row>
    <row r="666" spans="1:19" x14ac:dyDescent="0.25">
      <c r="A666" t="s">
        <v>175</v>
      </c>
      <c r="B666" t="s">
        <v>27</v>
      </c>
      <c r="C666">
        <v>14</v>
      </c>
      <c r="D666">
        <f t="shared" si="22"/>
        <v>18</v>
      </c>
      <c r="E666">
        <v>28</v>
      </c>
      <c r="F666" t="s">
        <v>9</v>
      </c>
      <c r="G666" t="s">
        <v>11</v>
      </c>
      <c r="H666" t="s">
        <v>10</v>
      </c>
      <c r="I666" t="s">
        <v>12</v>
      </c>
      <c r="J666" t="s">
        <v>28</v>
      </c>
      <c r="K666" s="5">
        <v>6.95</v>
      </c>
      <c r="L666" s="5">
        <v>7.2</v>
      </c>
      <c r="M666" s="5">
        <f t="shared" si="21"/>
        <v>4.8</v>
      </c>
      <c r="N666" s="7">
        <v>2017</v>
      </c>
      <c r="O666" s="1">
        <v>2021</v>
      </c>
      <c r="P666" s="1" t="s">
        <v>13</v>
      </c>
      <c r="Q666" t="s">
        <v>176</v>
      </c>
      <c r="S666" t="str">
        <f xml:space="preserve"> IF(Tableau1[[#This Row],[Total Tomes]]=Tableau1[[#This Row],[Tomes Parus]],"Complet","Incomplet")</f>
        <v>Incomplet</v>
      </c>
    </row>
    <row r="667" spans="1:19" x14ac:dyDescent="0.25">
      <c r="A667" t="s">
        <v>175</v>
      </c>
      <c r="B667" t="s">
        <v>27</v>
      </c>
      <c r="C667">
        <v>15</v>
      </c>
      <c r="D667">
        <f t="shared" si="22"/>
        <v>18</v>
      </c>
      <c r="E667">
        <v>28</v>
      </c>
      <c r="F667" t="s">
        <v>9</v>
      </c>
      <c r="G667" t="s">
        <v>11</v>
      </c>
      <c r="H667" t="s">
        <v>10</v>
      </c>
      <c r="I667" t="s">
        <v>12</v>
      </c>
      <c r="J667" t="s">
        <v>28</v>
      </c>
      <c r="K667" s="5">
        <v>6.95</v>
      </c>
      <c r="L667" s="5">
        <v>7.2</v>
      </c>
      <c r="M667" s="5">
        <f t="shared" si="21"/>
        <v>4.8</v>
      </c>
      <c r="N667" s="7">
        <v>2018</v>
      </c>
      <c r="O667" s="1">
        <v>2021</v>
      </c>
      <c r="P667" s="1" t="s">
        <v>13</v>
      </c>
      <c r="Q667" t="s">
        <v>176</v>
      </c>
      <c r="S667" t="str">
        <f xml:space="preserve"> IF(Tableau1[[#This Row],[Total Tomes]]=Tableau1[[#This Row],[Tomes Parus]],"Complet","Incomplet")</f>
        <v>Incomplet</v>
      </c>
    </row>
    <row r="668" spans="1:19" x14ac:dyDescent="0.25">
      <c r="A668" t="s">
        <v>175</v>
      </c>
      <c r="B668" t="s">
        <v>27</v>
      </c>
      <c r="C668">
        <v>16</v>
      </c>
      <c r="D668">
        <f t="shared" si="22"/>
        <v>18</v>
      </c>
      <c r="E668">
        <v>28</v>
      </c>
      <c r="F668" t="s">
        <v>9</v>
      </c>
      <c r="G668" t="s">
        <v>11</v>
      </c>
      <c r="H668" t="s">
        <v>10</v>
      </c>
      <c r="I668" t="s">
        <v>12</v>
      </c>
      <c r="J668" t="s">
        <v>28</v>
      </c>
      <c r="K668" s="5">
        <v>6.95</v>
      </c>
      <c r="L668" s="5">
        <v>7.2</v>
      </c>
      <c r="M668" s="5">
        <f t="shared" si="21"/>
        <v>4.8</v>
      </c>
      <c r="N668" s="7">
        <v>2018</v>
      </c>
      <c r="O668" s="1">
        <v>2021</v>
      </c>
      <c r="P668" s="1" t="s">
        <v>13</v>
      </c>
      <c r="Q668" t="s">
        <v>176</v>
      </c>
      <c r="S668" t="str">
        <f xml:space="preserve"> IF(Tableau1[[#This Row],[Total Tomes]]=Tableau1[[#This Row],[Tomes Parus]],"Complet","Incomplet")</f>
        <v>Incomplet</v>
      </c>
    </row>
    <row r="669" spans="1:19" x14ac:dyDescent="0.25">
      <c r="A669" t="s">
        <v>175</v>
      </c>
      <c r="B669" t="s">
        <v>27</v>
      </c>
      <c r="C669">
        <v>17</v>
      </c>
      <c r="D669">
        <f t="shared" si="22"/>
        <v>18</v>
      </c>
      <c r="E669">
        <v>28</v>
      </c>
      <c r="F669" t="s">
        <v>9</v>
      </c>
      <c r="G669" t="s">
        <v>11</v>
      </c>
      <c r="H669" t="s">
        <v>10</v>
      </c>
      <c r="I669" t="s">
        <v>12</v>
      </c>
      <c r="J669" t="s">
        <v>28</v>
      </c>
      <c r="K669" s="5">
        <v>6.95</v>
      </c>
      <c r="L669" s="5">
        <v>7.2</v>
      </c>
      <c r="M669" s="5">
        <f t="shared" si="21"/>
        <v>4.8</v>
      </c>
      <c r="N669" s="7">
        <v>2018</v>
      </c>
      <c r="O669" s="1">
        <v>2021</v>
      </c>
      <c r="P669" s="1" t="s">
        <v>13</v>
      </c>
      <c r="Q669" t="s">
        <v>176</v>
      </c>
      <c r="S669" t="str">
        <f xml:space="preserve"> IF(Tableau1[[#This Row],[Total Tomes]]=Tableau1[[#This Row],[Tomes Parus]],"Complet","Incomplet")</f>
        <v>Incomplet</v>
      </c>
    </row>
    <row r="670" spans="1:19" x14ac:dyDescent="0.25">
      <c r="A670" t="s">
        <v>175</v>
      </c>
      <c r="B670" t="s">
        <v>27</v>
      </c>
      <c r="C670">
        <v>18</v>
      </c>
      <c r="D670">
        <f t="shared" si="22"/>
        <v>18</v>
      </c>
      <c r="E670">
        <v>28</v>
      </c>
      <c r="F670" t="s">
        <v>9</v>
      </c>
      <c r="G670" t="s">
        <v>11</v>
      </c>
      <c r="H670" t="s">
        <v>10</v>
      </c>
      <c r="I670" t="s">
        <v>12</v>
      </c>
      <c r="J670" t="s">
        <v>28</v>
      </c>
      <c r="K670" s="5">
        <v>6.95</v>
      </c>
      <c r="L670" s="5">
        <v>7.2</v>
      </c>
      <c r="M670" s="5">
        <f t="shared" si="21"/>
        <v>4.8</v>
      </c>
      <c r="N670" s="7">
        <v>2019</v>
      </c>
      <c r="O670" s="1">
        <v>2021</v>
      </c>
      <c r="P670" s="1" t="s">
        <v>13</v>
      </c>
      <c r="Q670" t="s">
        <v>176</v>
      </c>
      <c r="S670" t="str">
        <f xml:space="preserve"> IF(Tableau1[[#This Row],[Total Tomes]]=Tableau1[[#This Row],[Tomes Parus]],"Complet","Incomplet")</f>
        <v>Incomplet</v>
      </c>
    </row>
    <row r="671" spans="1:19" x14ac:dyDescent="0.25">
      <c r="A671" t="s">
        <v>177</v>
      </c>
      <c r="B671" t="s">
        <v>84</v>
      </c>
      <c r="C671">
        <v>1</v>
      </c>
      <c r="D671">
        <f t="shared" si="22"/>
        <v>1</v>
      </c>
      <c r="E671">
        <v>1</v>
      </c>
      <c r="F671" t="s">
        <v>43</v>
      </c>
      <c r="G671" t="s">
        <v>18</v>
      </c>
      <c r="H671" t="s">
        <v>178</v>
      </c>
      <c r="I671" t="s">
        <v>113</v>
      </c>
      <c r="J671" t="s">
        <v>69</v>
      </c>
      <c r="K671" s="5">
        <v>19.899999999999999</v>
      </c>
      <c r="L671" s="5">
        <v>19.899999999999999</v>
      </c>
      <c r="M671" s="5">
        <f t="shared" si="21"/>
        <v>13.266666666666666</v>
      </c>
      <c r="N671" s="7">
        <v>2019</v>
      </c>
      <c r="O671" s="1">
        <v>2021</v>
      </c>
      <c r="P671" s="1" t="s">
        <v>122</v>
      </c>
      <c r="Q671" t="s">
        <v>140</v>
      </c>
      <c r="S671" t="str">
        <f xml:space="preserve"> IF(Tableau1[[#This Row],[Total Tomes]]=Tableau1[[#This Row],[Tomes Parus]],"Complet","Incomplet")</f>
        <v>Complet</v>
      </c>
    </row>
    <row r="672" spans="1:19" x14ac:dyDescent="0.25">
      <c r="A672" t="s">
        <v>179</v>
      </c>
      <c r="B672" t="s">
        <v>57</v>
      </c>
      <c r="C672">
        <v>1</v>
      </c>
      <c r="D672">
        <f t="shared" si="22"/>
        <v>2</v>
      </c>
      <c r="E672">
        <v>22</v>
      </c>
      <c r="F672" t="s">
        <v>9</v>
      </c>
      <c r="G672" t="s">
        <v>18</v>
      </c>
      <c r="H672" t="s">
        <v>12</v>
      </c>
      <c r="I672" t="s">
        <v>73</v>
      </c>
      <c r="J672" t="s">
        <v>69</v>
      </c>
      <c r="K672" s="5">
        <v>6.9</v>
      </c>
      <c r="L672" s="5">
        <v>6.95</v>
      </c>
      <c r="M672" s="5">
        <f t="shared" si="21"/>
        <v>4.6333333333333329</v>
      </c>
      <c r="N672" s="7">
        <v>2019</v>
      </c>
      <c r="O672" s="1">
        <v>2019</v>
      </c>
      <c r="P672" s="1" t="s">
        <v>13</v>
      </c>
      <c r="Q672" t="s">
        <v>180</v>
      </c>
      <c r="S672" t="str">
        <f xml:space="preserve"> IF(Tableau1[[#This Row],[Total Tomes]]=Tableau1[[#This Row],[Tomes Parus]],"Complet","Incomplet")</f>
        <v>Incomplet</v>
      </c>
    </row>
    <row r="673" spans="1:19" x14ac:dyDescent="0.25">
      <c r="A673" t="s">
        <v>179</v>
      </c>
      <c r="B673" t="s">
        <v>57</v>
      </c>
      <c r="C673">
        <v>2</v>
      </c>
      <c r="D673">
        <f t="shared" si="22"/>
        <v>2</v>
      </c>
      <c r="E673">
        <v>22</v>
      </c>
      <c r="F673" t="s">
        <v>9</v>
      </c>
      <c r="G673" t="s">
        <v>18</v>
      </c>
      <c r="H673" t="s">
        <v>12</v>
      </c>
      <c r="I673" t="s">
        <v>73</v>
      </c>
      <c r="J673" t="s">
        <v>69</v>
      </c>
      <c r="K673" s="5">
        <v>6.9</v>
      </c>
      <c r="L673" s="5">
        <v>6.95</v>
      </c>
      <c r="M673" s="5">
        <f t="shared" si="21"/>
        <v>4.6333333333333329</v>
      </c>
      <c r="N673" s="7">
        <v>2019</v>
      </c>
      <c r="O673" s="1">
        <v>2019</v>
      </c>
      <c r="P673" s="1" t="s">
        <v>13</v>
      </c>
      <c r="Q673" t="s">
        <v>180</v>
      </c>
      <c r="S673" t="str">
        <f xml:space="preserve"> IF(Tableau1[[#This Row],[Total Tomes]]=Tableau1[[#This Row],[Tomes Parus]],"Complet","Incomplet")</f>
        <v>Incomplet</v>
      </c>
    </row>
    <row r="674" spans="1:19" x14ac:dyDescent="0.25">
      <c r="A674" t="s">
        <v>181</v>
      </c>
      <c r="B674" t="s">
        <v>112</v>
      </c>
      <c r="C674">
        <v>1</v>
      </c>
      <c r="D674">
        <f t="shared" si="22"/>
        <v>4</v>
      </c>
      <c r="E674">
        <v>8</v>
      </c>
      <c r="F674" t="s">
        <v>43</v>
      </c>
      <c r="G674" t="s">
        <v>11</v>
      </c>
      <c r="H674" t="s">
        <v>44</v>
      </c>
      <c r="I674" t="s">
        <v>73</v>
      </c>
      <c r="J674" t="s">
        <v>116</v>
      </c>
      <c r="K674" s="5">
        <v>7.99</v>
      </c>
      <c r="L674" s="5">
        <v>8.5</v>
      </c>
      <c r="M674" s="5">
        <f t="shared" si="21"/>
        <v>5.6666666666666661</v>
      </c>
      <c r="N674" s="7">
        <v>2017</v>
      </c>
      <c r="O674" s="1">
        <v>2017</v>
      </c>
      <c r="P674" s="1" t="s">
        <v>13</v>
      </c>
      <c r="Q674" t="s">
        <v>182</v>
      </c>
      <c r="R674" t="s">
        <v>183</v>
      </c>
      <c r="S674" t="str">
        <f xml:space="preserve"> IF(Tableau1[[#This Row],[Total Tomes]]=Tableau1[[#This Row],[Tomes Parus]],"Complet","Incomplet")</f>
        <v>Incomplet</v>
      </c>
    </row>
    <row r="675" spans="1:19" x14ac:dyDescent="0.25">
      <c r="A675" t="s">
        <v>181</v>
      </c>
      <c r="B675" t="s">
        <v>112</v>
      </c>
      <c r="C675">
        <v>2</v>
      </c>
      <c r="D675">
        <f t="shared" si="22"/>
        <v>4</v>
      </c>
      <c r="E675">
        <v>8</v>
      </c>
      <c r="F675" t="s">
        <v>43</v>
      </c>
      <c r="G675" t="s">
        <v>11</v>
      </c>
      <c r="H675" t="s">
        <v>44</v>
      </c>
      <c r="I675" t="s">
        <v>73</v>
      </c>
      <c r="J675" t="s">
        <v>116</v>
      </c>
      <c r="K675" s="5">
        <v>7.99</v>
      </c>
      <c r="L675" s="5">
        <v>8.5</v>
      </c>
      <c r="M675" s="5">
        <f t="shared" si="21"/>
        <v>5.6666666666666661</v>
      </c>
      <c r="N675" s="7">
        <v>2017</v>
      </c>
      <c r="O675" s="1">
        <v>2017</v>
      </c>
      <c r="P675" s="1" t="s">
        <v>13</v>
      </c>
      <c r="Q675" t="s">
        <v>182</v>
      </c>
      <c r="R675" t="s">
        <v>183</v>
      </c>
      <c r="S675" t="str">
        <f xml:space="preserve"> IF(Tableau1[[#This Row],[Total Tomes]]=Tableau1[[#This Row],[Tomes Parus]],"Complet","Incomplet")</f>
        <v>Incomplet</v>
      </c>
    </row>
    <row r="676" spans="1:19" x14ac:dyDescent="0.25">
      <c r="A676" t="s">
        <v>181</v>
      </c>
      <c r="B676" t="s">
        <v>112</v>
      </c>
      <c r="C676">
        <v>3</v>
      </c>
      <c r="D676">
        <f t="shared" si="22"/>
        <v>4</v>
      </c>
      <c r="E676">
        <v>8</v>
      </c>
      <c r="F676" t="s">
        <v>43</v>
      </c>
      <c r="G676" t="s">
        <v>11</v>
      </c>
      <c r="H676" t="s">
        <v>44</v>
      </c>
      <c r="I676" t="s">
        <v>73</v>
      </c>
      <c r="J676" t="s">
        <v>116</v>
      </c>
      <c r="K676" s="5">
        <v>7.99</v>
      </c>
      <c r="L676" s="5">
        <v>8.5</v>
      </c>
      <c r="M676" s="5">
        <f t="shared" si="21"/>
        <v>5.6666666666666661</v>
      </c>
      <c r="N676" s="7">
        <v>2017</v>
      </c>
      <c r="O676" s="1">
        <v>2017</v>
      </c>
      <c r="P676" s="1" t="s">
        <v>13</v>
      </c>
      <c r="Q676" t="s">
        <v>182</v>
      </c>
      <c r="R676" t="s">
        <v>183</v>
      </c>
      <c r="S676" t="str">
        <f xml:space="preserve"> IF(Tableau1[[#This Row],[Total Tomes]]=Tableau1[[#This Row],[Tomes Parus]],"Complet","Incomplet")</f>
        <v>Incomplet</v>
      </c>
    </row>
    <row r="677" spans="1:19" x14ac:dyDescent="0.25">
      <c r="A677" t="s">
        <v>181</v>
      </c>
      <c r="B677" t="s">
        <v>112</v>
      </c>
      <c r="C677">
        <v>4</v>
      </c>
      <c r="D677">
        <f t="shared" si="22"/>
        <v>4</v>
      </c>
      <c r="E677">
        <v>8</v>
      </c>
      <c r="F677" t="s">
        <v>43</v>
      </c>
      <c r="G677" t="s">
        <v>11</v>
      </c>
      <c r="H677" t="s">
        <v>44</v>
      </c>
      <c r="I677" t="s">
        <v>73</v>
      </c>
      <c r="J677" t="s">
        <v>116</v>
      </c>
      <c r="K677" s="5">
        <v>7.99</v>
      </c>
      <c r="L677" s="5">
        <v>8.5</v>
      </c>
      <c r="M677" s="5">
        <f t="shared" si="21"/>
        <v>5.6666666666666661</v>
      </c>
      <c r="N677" s="7">
        <v>2017</v>
      </c>
      <c r="O677" s="1">
        <v>2017</v>
      </c>
      <c r="P677" s="1" t="s">
        <v>13</v>
      </c>
      <c r="Q677" t="s">
        <v>182</v>
      </c>
      <c r="R677" t="s">
        <v>183</v>
      </c>
      <c r="S677" t="str">
        <f xml:space="preserve"> IF(Tableau1[[#This Row],[Total Tomes]]=Tableau1[[#This Row],[Tomes Parus]],"Complet","Incomplet")</f>
        <v>Incomplet</v>
      </c>
    </row>
    <row r="678" spans="1:19" x14ac:dyDescent="0.25">
      <c r="A678" t="s">
        <v>184</v>
      </c>
      <c r="B678" t="s">
        <v>112</v>
      </c>
      <c r="C678">
        <v>1</v>
      </c>
      <c r="D678">
        <f t="shared" si="22"/>
        <v>18</v>
      </c>
      <c r="E678">
        <v>18</v>
      </c>
      <c r="F678" t="s">
        <v>43</v>
      </c>
      <c r="G678" t="s">
        <v>11</v>
      </c>
      <c r="H678" t="s">
        <v>18</v>
      </c>
      <c r="I678" t="s">
        <v>116</v>
      </c>
      <c r="J678" t="s">
        <v>85</v>
      </c>
      <c r="K678" s="5">
        <v>15</v>
      </c>
      <c r="L678" s="5">
        <v>15.99</v>
      </c>
      <c r="M678" s="5">
        <f t="shared" si="21"/>
        <v>10.66</v>
      </c>
      <c r="N678" s="7">
        <v>2017</v>
      </c>
      <c r="O678" s="1">
        <v>2017</v>
      </c>
      <c r="P678" s="1" t="s">
        <v>122</v>
      </c>
      <c r="Q678" t="s">
        <v>185</v>
      </c>
      <c r="S678" t="str">
        <f xml:space="preserve"> IF(Tableau1[[#This Row],[Total Tomes]]=Tableau1[[#This Row],[Tomes Parus]],"Complet","Incomplet")</f>
        <v>Complet</v>
      </c>
    </row>
    <row r="679" spans="1:19" x14ac:dyDescent="0.25">
      <c r="A679" t="s">
        <v>184</v>
      </c>
      <c r="B679" t="s">
        <v>112</v>
      </c>
      <c r="C679">
        <v>2</v>
      </c>
      <c r="D679">
        <f t="shared" si="22"/>
        <v>18</v>
      </c>
      <c r="E679">
        <v>18</v>
      </c>
      <c r="F679" t="s">
        <v>43</v>
      </c>
      <c r="G679" t="s">
        <v>11</v>
      </c>
      <c r="H679" t="s">
        <v>18</v>
      </c>
      <c r="I679" t="s">
        <v>116</v>
      </c>
      <c r="J679" t="s">
        <v>85</v>
      </c>
      <c r="K679" s="5">
        <v>15</v>
      </c>
      <c r="L679" s="5">
        <v>15.99</v>
      </c>
      <c r="M679" s="5">
        <f t="shared" si="21"/>
        <v>10.66</v>
      </c>
      <c r="N679" s="7">
        <v>2017</v>
      </c>
      <c r="O679" s="1">
        <v>2017</v>
      </c>
      <c r="P679" s="1" t="s">
        <v>122</v>
      </c>
      <c r="Q679" t="s">
        <v>185</v>
      </c>
      <c r="S679" t="str">
        <f xml:space="preserve"> IF(Tableau1[[#This Row],[Total Tomes]]=Tableau1[[#This Row],[Tomes Parus]],"Complet","Incomplet")</f>
        <v>Complet</v>
      </c>
    </row>
    <row r="680" spans="1:19" x14ac:dyDescent="0.25">
      <c r="A680" t="s">
        <v>184</v>
      </c>
      <c r="B680" t="s">
        <v>112</v>
      </c>
      <c r="C680">
        <v>3</v>
      </c>
      <c r="D680">
        <f t="shared" si="22"/>
        <v>18</v>
      </c>
      <c r="E680">
        <v>18</v>
      </c>
      <c r="F680" t="s">
        <v>43</v>
      </c>
      <c r="G680" t="s">
        <v>11</v>
      </c>
      <c r="H680" t="s">
        <v>18</v>
      </c>
      <c r="I680" t="s">
        <v>116</v>
      </c>
      <c r="J680" t="s">
        <v>85</v>
      </c>
      <c r="K680" s="5">
        <v>15</v>
      </c>
      <c r="L680" s="5">
        <v>15.99</v>
      </c>
      <c r="M680" s="5">
        <f t="shared" si="21"/>
        <v>10.66</v>
      </c>
      <c r="N680" s="7">
        <v>2017</v>
      </c>
      <c r="O680" s="1">
        <v>2017</v>
      </c>
      <c r="P680" s="1" t="s">
        <v>122</v>
      </c>
      <c r="Q680" t="s">
        <v>185</v>
      </c>
      <c r="S680" t="str">
        <f xml:space="preserve"> IF(Tableau1[[#This Row],[Total Tomes]]=Tableau1[[#This Row],[Tomes Parus]],"Complet","Incomplet")</f>
        <v>Complet</v>
      </c>
    </row>
    <row r="681" spans="1:19" x14ac:dyDescent="0.25">
      <c r="A681" t="s">
        <v>184</v>
      </c>
      <c r="B681" t="s">
        <v>112</v>
      </c>
      <c r="C681">
        <v>4</v>
      </c>
      <c r="D681">
        <f t="shared" si="22"/>
        <v>18</v>
      </c>
      <c r="E681">
        <v>18</v>
      </c>
      <c r="F681" t="s">
        <v>43</v>
      </c>
      <c r="G681" t="s">
        <v>11</v>
      </c>
      <c r="H681" t="s">
        <v>18</v>
      </c>
      <c r="I681" t="s">
        <v>116</v>
      </c>
      <c r="J681" t="s">
        <v>85</v>
      </c>
      <c r="K681" s="5">
        <v>15</v>
      </c>
      <c r="L681" s="5">
        <v>15.99</v>
      </c>
      <c r="M681" s="5">
        <f t="shared" si="21"/>
        <v>10.66</v>
      </c>
      <c r="N681" s="7">
        <v>2017</v>
      </c>
      <c r="O681" s="1">
        <v>2017</v>
      </c>
      <c r="P681" s="1" t="s">
        <v>122</v>
      </c>
      <c r="Q681" t="s">
        <v>185</v>
      </c>
      <c r="S681" t="str">
        <f xml:space="preserve"> IF(Tableau1[[#This Row],[Total Tomes]]=Tableau1[[#This Row],[Tomes Parus]],"Complet","Incomplet")</f>
        <v>Complet</v>
      </c>
    </row>
    <row r="682" spans="1:19" x14ac:dyDescent="0.25">
      <c r="A682" t="s">
        <v>184</v>
      </c>
      <c r="B682" t="s">
        <v>112</v>
      </c>
      <c r="C682">
        <v>5</v>
      </c>
      <c r="D682">
        <f t="shared" si="22"/>
        <v>18</v>
      </c>
      <c r="E682">
        <v>18</v>
      </c>
      <c r="F682" t="s">
        <v>43</v>
      </c>
      <c r="G682" t="s">
        <v>11</v>
      </c>
      <c r="H682" t="s">
        <v>18</v>
      </c>
      <c r="I682" t="s">
        <v>116</v>
      </c>
      <c r="J682" t="s">
        <v>85</v>
      </c>
      <c r="K682" s="5">
        <v>15</v>
      </c>
      <c r="L682" s="5">
        <v>15.99</v>
      </c>
      <c r="M682" s="5">
        <f t="shared" si="21"/>
        <v>10.66</v>
      </c>
      <c r="N682" s="7">
        <v>2017</v>
      </c>
      <c r="O682" s="1">
        <v>2017</v>
      </c>
      <c r="P682" s="1" t="s">
        <v>122</v>
      </c>
      <c r="Q682" t="s">
        <v>185</v>
      </c>
      <c r="S682" t="str">
        <f xml:space="preserve"> IF(Tableau1[[#This Row],[Total Tomes]]=Tableau1[[#This Row],[Tomes Parus]],"Complet","Incomplet")</f>
        <v>Complet</v>
      </c>
    </row>
    <row r="683" spans="1:19" x14ac:dyDescent="0.25">
      <c r="A683" t="s">
        <v>184</v>
      </c>
      <c r="B683" t="s">
        <v>112</v>
      </c>
      <c r="C683">
        <v>6</v>
      </c>
      <c r="D683">
        <f t="shared" si="22"/>
        <v>18</v>
      </c>
      <c r="E683">
        <v>18</v>
      </c>
      <c r="F683" t="s">
        <v>43</v>
      </c>
      <c r="G683" t="s">
        <v>11</v>
      </c>
      <c r="H683" t="s">
        <v>18</v>
      </c>
      <c r="I683" t="s">
        <v>116</v>
      </c>
      <c r="J683" t="s">
        <v>85</v>
      </c>
      <c r="K683" s="5">
        <v>15</v>
      </c>
      <c r="L683" s="5">
        <v>15.99</v>
      </c>
      <c r="M683" s="5">
        <f t="shared" si="21"/>
        <v>10.66</v>
      </c>
      <c r="N683" s="7">
        <v>2017</v>
      </c>
      <c r="O683" s="1">
        <v>2017</v>
      </c>
      <c r="P683" s="1" t="s">
        <v>122</v>
      </c>
      <c r="Q683" t="s">
        <v>185</v>
      </c>
      <c r="S683" t="str">
        <f xml:space="preserve"> IF(Tableau1[[#This Row],[Total Tomes]]=Tableau1[[#This Row],[Tomes Parus]],"Complet","Incomplet")</f>
        <v>Complet</v>
      </c>
    </row>
    <row r="684" spans="1:19" x14ac:dyDescent="0.25">
      <c r="A684" t="s">
        <v>184</v>
      </c>
      <c r="B684" t="s">
        <v>112</v>
      </c>
      <c r="C684">
        <v>7</v>
      </c>
      <c r="D684">
        <f t="shared" si="22"/>
        <v>18</v>
      </c>
      <c r="E684">
        <v>18</v>
      </c>
      <c r="F684" t="s">
        <v>43</v>
      </c>
      <c r="G684" t="s">
        <v>11</v>
      </c>
      <c r="H684" t="s">
        <v>18</v>
      </c>
      <c r="I684" t="s">
        <v>116</v>
      </c>
      <c r="J684" t="s">
        <v>85</v>
      </c>
      <c r="K684" s="5">
        <v>15</v>
      </c>
      <c r="L684" s="5">
        <v>15.99</v>
      </c>
      <c r="M684" s="5">
        <f t="shared" si="21"/>
        <v>10.66</v>
      </c>
      <c r="N684" s="7">
        <v>2018</v>
      </c>
      <c r="O684" s="1">
        <v>2018</v>
      </c>
      <c r="P684" s="1" t="s">
        <v>122</v>
      </c>
      <c r="Q684" t="s">
        <v>185</v>
      </c>
      <c r="S684" t="str">
        <f xml:space="preserve"> IF(Tableau1[[#This Row],[Total Tomes]]=Tableau1[[#This Row],[Tomes Parus]],"Complet","Incomplet")</f>
        <v>Complet</v>
      </c>
    </row>
    <row r="685" spans="1:19" x14ac:dyDescent="0.25">
      <c r="A685" t="s">
        <v>184</v>
      </c>
      <c r="B685" t="s">
        <v>112</v>
      </c>
      <c r="C685">
        <v>8</v>
      </c>
      <c r="D685">
        <f t="shared" si="22"/>
        <v>18</v>
      </c>
      <c r="E685">
        <v>18</v>
      </c>
      <c r="F685" t="s">
        <v>43</v>
      </c>
      <c r="G685" t="s">
        <v>11</v>
      </c>
      <c r="H685" t="s">
        <v>18</v>
      </c>
      <c r="I685" t="s">
        <v>116</v>
      </c>
      <c r="J685" t="s">
        <v>85</v>
      </c>
      <c r="K685" s="5">
        <v>15</v>
      </c>
      <c r="L685" s="5">
        <v>15.99</v>
      </c>
      <c r="M685" s="5">
        <f t="shared" si="21"/>
        <v>10.66</v>
      </c>
      <c r="N685" s="7">
        <v>2018</v>
      </c>
      <c r="O685" s="1">
        <v>2018</v>
      </c>
      <c r="P685" s="1" t="s">
        <v>122</v>
      </c>
      <c r="Q685" t="s">
        <v>185</v>
      </c>
      <c r="S685" t="str">
        <f xml:space="preserve"> IF(Tableau1[[#This Row],[Total Tomes]]=Tableau1[[#This Row],[Tomes Parus]],"Complet","Incomplet")</f>
        <v>Complet</v>
      </c>
    </row>
    <row r="686" spans="1:19" x14ac:dyDescent="0.25">
      <c r="A686" t="s">
        <v>184</v>
      </c>
      <c r="B686" t="s">
        <v>112</v>
      </c>
      <c r="C686">
        <v>9</v>
      </c>
      <c r="D686">
        <f t="shared" si="22"/>
        <v>18</v>
      </c>
      <c r="E686">
        <v>18</v>
      </c>
      <c r="F686" t="s">
        <v>43</v>
      </c>
      <c r="G686" t="s">
        <v>11</v>
      </c>
      <c r="H686" t="s">
        <v>18</v>
      </c>
      <c r="I686" t="s">
        <v>116</v>
      </c>
      <c r="J686" t="s">
        <v>85</v>
      </c>
      <c r="K686" s="5">
        <v>15</v>
      </c>
      <c r="L686" s="5">
        <v>15.99</v>
      </c>
      <c r="M686" s="5">
        <f t="shared" si="21"/>
        <v>10.66</v>
      </c>
      <c r="N686" s="7">
        <v>2018</v>
      </c>
      <c r="O686" s="1">
        <v>2018</v>
      </c>
      <c r="P686" s="1" t="s">
        <v>122</v>
      </c>
      <c r="Q686" t="s">
        <v>185</v>
      </c>
      <c r="S686" t="str">
        <f xml:space="preserve"> IF(Tableau1[[#This Row],[Total Tomes]]=Tableau1[[#This Row],[Tomes Parus]],"Complet","Incomplet")</f>
        <v>Complet</v>
      </c>
    </row>
    <row r="687" spans="1:19" x14ac:dyDescent="0.25">
      <c r="A687" t="s">
        <v>184</v>
      </c>
      <c r="B687" t="s">
        <v>112</v>
      </c>
      <c r="C687">
        <v>10</v>
      </c>
      <c r="D687">
        <f t="shared" si="22"/>
        <v>18</v>
      </c>
      <c r="E687">
        <v>18</v>
      </c>
      <c r="F687" t="s">
        <v>43</v>
      </c>
      <c r="G687" t="s">
        <v>11</v>
      </c>
      <c r="H687" t="s">
        <v>18</v>
      </c>
      <c r="I687" t="s">
        <v>116</v>
      </c>
      <c r="J687" t="s">
        <v>85</v>
      </c>
      <c r="K687" s="5">
        <v>15</v>
      </c>
      <c r="L687" s="5">
        <v>15.99</v>
      </c>
      <c r="M687" s="5">
        <f t="shared" si="21"/>
        <v>10.66</v>
      </c>
      <c r="N687" s="7">
        <v>2018</v>
      </c>
      <c r="O687" s="1">
        <v>2018</v>
      </c>
      <c r="P687" s="1" t="s">
        <v>122</v>
      </c>
      <c r="Q687" t="s">
        <v>185</v>
      </c>
      <c r="S687" t="str">
        <f xml:space="preserve"> IF(Tableau1[[#This Row],[Total Tomes]]=Tableau1[[#This Row],[Tomes Parus]],"Complet","Incomplet")</f>
        <v>Complet</v>
      </c>
    </row>
    <row r="688" spans="1:19" x14ac:dyDescent="0.25">
      <c r="A688" t="s">
        <v>184</v>
      </c>
      <c r="B688" t="s">
        <v>112</v>
      </c>
      <c r="C688">
        <v>11</v>
      </c>
      <c r="D688">
        <f t="shared" si="22"/>
        <v>18</v>
      </c>
      <c r="E688">
        <v>18</v>
      </c>
      <c r="F688" t="s">
        <v>43</v>
      </c>
      <c r="G688" t="s">
        <v>11</v>
      </c>
      <c r="H688" t="s">
        <v>18</v>
      </c>
      <c r="I688" t="s">
        <v>116</v>
      </c>
      <c r="J688" t="s">
        <v>85</v>
      </c>
      <c r="K688" s="5">
        <v>15</v>
      </c>
      <c r="L688" s="5">
        <v>15.99</v>
      </c>
      <c r="M688" s="5">
        <f t="shared" si="21"/>
        <v>10.66</v>
      </c>
      <c r="N688" s="7">
        <v>2018</v>
      </c>
      <c r="O688" s="1">
        <v>2018</v>
      </c>
      <c r="P688" s="1" t="s">
        <v>122</v>
      </c>
      <c r="Q688" t="s">
        <v>185</v>
      </c>
      <c r="S688" t="str">
        <f xml:space="preserve"> IF(Tableau1[[#This Row],[Total Tomes]]=Tableau1[[#This Row],[Tomes Parus]],"Complet","Incomplet")</f>
        <v>Complet</v>
      </c>
    </row>
    <row r="689" spans="1:19" x14ac:dyDescent="0.25">
      <c r="A689" t="s">
        <v>184</v>
      </c>
      <c r="B689" t="s">
        <v>112</v>
      </c>
      <c r="C689">
        <v>12</v>
      </c>
      <c r="D689">
        <f t="shared" si="22"/>
        <v>18</v>
      </c>
      <c r="E689">
        <v>18</v>
      </c>
      <c r="F689" t="s">
        <v>43</v>
      </c>
      <c r="G689" t="s">
        <v>11</v>
      </c>
      <c r="H689" t="s">
        <v>18</v>
      </c>
      <c r="I689" t="s">
        <v>116</v>
      </c>
      <c r="J689" t="s">
        <v>85</v>
      </c>
      <c r="K689" s="5">
        <v>15</v>
      </c>
      <c r="L689" s="5">
        <v>15.99</v>
      </c>
      <c r="M689" s="5">
        <f t="shared" si="21"/>
        <v>10.66</v>
      </c>
      <c r="N689" s="7">
        <v>2018</v>
      </c>
      <c r="O689" s="1">
        <v>2018</v>
      </c>
      <c r="P689" s="1" t="s">
        <v>122</v>
      </c>
      <c r="Q689" t="s">
        <v>185</v>
      </c>
      <c r="S689" t="str">
        <f xml:space="preserve"> IF(Tableau1[[#This Row],[Total Tomes]]=Tableau1[[#This Row],[Tomes Parus]],"Complet","Incomplet")</f>
        <v>Complet</v>
      </c>
    </row>
    <row r="690" spans="1:19" x14ac:dyDescent="0.25">
      <c r="A690" t="s">
        <v>184</v>
      </c>
      <c r="B690" t="s">
        <v>112</v>
      </c>
      <c r="C690">
        <v>13</v>
      </c>
      <c r="D690">
        <f t="shared" si="22"/>
        <v>18</v>
      </c>
      <c r="E690">
        <v>18</v>
      </c>
      <c r="F690" t="s">
        <v>43</v>
      </c>
      <c r="G690" t="s">
        <v>11</v>
      </c>
      <c r="H690" t="s">
        <v>18</v>
      </c>
      <c r="I690" t="s">
        <v>116</v>
      </c>
      <c r="J690" t="s">
        <v>85</v>
      </c>
      <c r="K690" s="5">
        <v>15</v>
      </c>
      <c r="L690" s="5">
        <v>15.99</v>
      </c>
      <c r="M690" s="5">
        <f t="shared" si="21"/>
        <v>10.66</v>
      </c>
      <c r="N690" s="7">
        <v>2018</v>
      </c>
      <c r="O690" s="1">
        <v>2018</v>
      </c>
      <c r="P690" s="1" t="s">
        <v>122</v>
      </c>
      <c r="Q690" t="s">
        <v>185</v>
      </c>
      <c r="S690" t="str">
        <f xml:space="preserve"> IF(Tableau1[[#This Row],[Total Tomes]]=Tableau1[[#This Row],[Tomes Parus]],"Complet","Incomplet")</f>
        <v>Complet</v>
      </c>
    </row>
    <row r="691" spans="1:19" x14ac:dyDescent="0.25">
      <c r="A691" t="s">
        <v>184</v>
      </c>
      <c r="B691" t="s">
        <v>112</v>
      </c>
      <c r="C691">
        <v>14</v>
      </c>
      <c r="D691">
        <f t="shared" si="22"/>
        <v>18</v>
      </c>
      <c r="E691">
        <v>18</v>
      </c>
      <c r="F691" t="s">
        <v>43</v>
      </c>
      <c r="G691" t="s">
        <v>11</v>
      </c>
      <c r="H691" t="s">
        <v>18</v>
      </c>
      <c r="I691" t="s">
        <v>116</v>
      </c>
      <c r="J691" t="s">
        <v>85</v>
      </c>
      <c r="K691" s="5">
        <v>15</v>
      </c>
      <c r="L691" s="5">
        <v>15.99</v>
      </c>
      <c r="M691" s="5">
        <f t="shared" si="21"/>
        <v>10.66</v>
      </c>
      <c r="N691" s="7">
        <v>2018</v>
      </c>
      <c r="O691" s="1">
        <v>2018</v>
      </c>
      <c r="P691" s="1" t="s">
        <v>122</v>
      </c>
      <c r="Q691" t="s">
        <v>185</v>
      </c>
      <c r="S691" t="str">
        <f xml:space="preserve"> IF(Tableau1[[#This Row],[Total Tomes]]=Tableau1[[#This Row],[Tomes Parus]],"Complet","Incomplet")</f>
        <v>Complet</v>
      </c>
    </row>
    <row r="692" spans="1:19" x14ac:dyDescent="0.25">
      <c r="A692" t="s">
        <v>184</v>
      </c>
      <c r="B692" t="s">
        <v>112</v>
      </c>
      <c r="C692">
        <v>15</v>
      </c>
      <c r="D692">
        <f t="shared" si="22"/>
        <v>18</v>
      </c>
      <c r="E692">
        <v>18</v>
      </c>
      <c r="F692" t="s">
        <v>43</v>
      </c>
      <c r="G692" t="s">
        <v>11</v>
      </c>
      <c r="H692" t="s">
        <v>18</v>
      </c>
      <c r="I692" t="s">
        <v>116</v>
      </c>
      <c r="J692" t="s">
        <v>85</v>
      </c>
      <c r="K692" s="5">
        <v>15</v>
      </c>
      <c r="L692" s="5">
        <v>15.99</v>
      </c>
      <c r="M692" s="5">
        <f t="shared" si="21"/>
        <v>10.66</v>
      </c>
      <c r="N692" s="7">
        <v>2019</v>
      </c>
      <c r="O692" s="1">
        <v>2019</v>
      </c>
      <c r="P692" s="1" t="s">
        <v>122</v>
      </c>
      <c r="Q692" t="s">
        <v>185</v>
      </c>
      <c r="S692" t="str">
        <f xml:space="preserve"> IF(Tableau1[[#This Row],[Total Tomes]]=Tableau1[[#This Row],[Tomes Parus]],"Complet","Incomplet")</f>
        <v>Complet</v>
      </c>
    </row>
    <row r="693" spans="1:19" x14ac:dyDescent="0.25">
      <c r="A693" t="s">
        <v>184</v>
      </c>
      <c r="B693" t="s">
        <v>112</v>
      </c>
      <c r="C693">
        <v>16</v>
      </c>
      <c r="D693">
        <f t="shared" si="22"/>
        <v>18</v>
      </c>
      <c r="E693">
        <v>18</v>
      </c>
      <c r="F693" t="s">
        <v>43</v>
      </c>
      <c r="G693" t="s">
        <v>11</v>
      </c>
      <c r="H693" t="s">
        <v>18</v>
      </c>
      <c r="I693" t="s">
        <v>116</v>
      </c>
      <c r="J693" t="s">
        <v>85</v>
      </c>
      <c r="K693" s="5">
        <v>15</v>
      </c>
      <c r="L693" s="5">
        <v>15.99</v>
      </c>
      <c r="M693" s="5">
        <f t="shared" si="21"/>
        <v>10.66</v>
      </c>
      <c r="N693" s="7">
        <v>2019</v>
      </c>
      <c r="O693" s="1">
        <v>2019</v>
      </c>
      <c r="P693" s="1" t="s">
        <v>122</v>
      </c>
      <c r="Q693" t="s">
        <v>185</v>
      </c>
      <c r="S693" t="str">
        <f xml:space="preserve"> IF(Tableau1[[#This Row],[Total Tomes]]=Tableau1[[#This Row],[Tomes Parus]],"Complet","Incomplet")</f>
        <v>Complet</v>
      </c>
    </row>
    <row r="694" spans="1:19" x14ac:dyDescent="0.25">
      <c r="A694" t="s">
        <v>184</v>
      </c>
      <c r="B694" t="s">
        <v>112</v>
      </c>
      <c r="C694">
        <v>17</v>
      </c>
      <c r="D694">
        <f t="shared" si="22"/>
        <v>18</v>
      </c>
      <c r="E694">
        <v>18</v>
      </c>
      <c r="F694" t="s">
        <v>43</v>
      </c>
      <c r="G694" t="s">
        <v>11</v>
      </c>
      <c r="H694" t="s">
        <v>18</v>
      </c>
      <c r="I694" t="s">
        <v>116</v>
      </c>
      <c r="J694" t="s">
        <v>85</v>
      </c>
      <c r="K694" s="5">
        <v>15</v>
      </c>
      <c r="L694" s="5">
        <v>15.99</v>
      </c>
      <c r="M694" s="5">
        <f t="shared" si="21"/>
        <v>10.66</v>
      </c>
      <c r="N694" s="7">
        <v>2019</v>
      </c>
      <c r="O694" s="1">
        <v>2019</v>
      </c>
      <c r="P694" s="1" t="s">
        <v>122</v>
      </c>
      <c r="Q694" t="s">
        <v>185</v>
      </c>
      <c r="S694" t="str">
        <f xml:space="preserve"> IF(Tableau1[[#This Row],[Total Tomes]]=Tableau1[[#This Row],[Tomes Parus]],"Complet","Incomplet")</f>
        <v>Complet</v>
      </c>
    </row>
    <row r="695" spans="1:19" x14ac:dyDescent="0.25">
      <c r="A695" t="s">
        <v>184</v>
      </c>
      <c r="B695" t="s">
        <v>112</v>
      </c>
      <c r="C695">
        <v>18</v>
      </c>
      <c r="D695">
        <f t="shared" si="22"/>
        <v>18</v>
      </c>
      <c r="E695">
        <v>18</v>
      </c>
      <c r="F695" t="s">
        <v>43</v>
      </c>
      <c r="G695" t="s">
        <v>11</v>
      </c>
      <c r="H695" t="s">
        <v>18</v>
      </c>
      <c r="I695" t="s">
        <v>116</v>
      </c>
      <c r="J695" t="s">
        <v>85</v>
      </c>
      <c r="K695" s="5">
        <v>15</v>
      </c>
      <c r="L695" s="5">
        <v>15.99</v>
      </c>
      <c r="M695" s="5">
        <f t="shared" si="21"/>
        <v>10.66</v>
      </c>
      <c r="N695" s="7">
        <v>2019</v>
      </c>
      <c r="O695" s="1">
        <v>2019</v>
      </c>
      <c r="P695" s="1" t="s">
        <v>122</v>
      </c>
      <c r="Q695" t="s">
        <v>185</v>
      </c>
      <c r="S695" t="str">
        <f xml:space="preserve"> IF(Tableau1[[#This Row],[Total Tomes]]=Tableau1[[#This Row],[Tomes Parus]],"Complet","Incomplet")</f>
        <v>Complet</v>
      </c>
    </row>
    <row r="696" spans="1:19" x14ac:dyDescent="0.25">
      <c r="A696" t="s">
        <v>186</v>
      </c>
      <c r="B696" t="s">
        <v>142</v>
      </c>
      <c r="C696">
        <v>1</v>
      </c>
      <c r="D696">
        <f t="shared" si="22"/>
        <v>8</v>
      </c>
      <c r="E696">
        <v>8</v>
      </c>
      <c r="F696" t="s">
        <v>9</v>
      </c>
      <c r="G696" t="s">
        <v>11</v>
      </c>
      <c r="H696" t="s">
        <v>128</v>
      </c>
      <c r="I696" t="s">
        <v>96</v>
      </c>
      <c r="J696" t="s">
        <v>116</v>
      </c>
      <c r="K696" s="5">
        <v>7.99</v>
      </c>
      <c r="L696" s="5">
        <v>7.99</v>
      </c>
      <c r="M696" s="5">
        <f t="shared" si="21"/>
        <v>5.3266666666666662</v>
      </c>
      <c r="N696" s="7">
        <v>2017</v>
      </c>
      <c r="O696" s="1">
        <v>2017</v>
      </c>
      <c r="P696" s="1" t="s">
        <v>13</v>
      </c>
      <c r="Q696" t="s">
        <v>187</v>
      </c>
      <c r="S696" t="str">
        <f xml:space="preserve"> IF(Tableau1[[#This Row],[Total Tomes]]=Tableau1[[#This Row],[Tomes Parus]],"Complet","Incomplet")</f>
        <v>Complet</v>
      </c>
    </row>
    <row r="697" spans="1:19" x14ac:dyDescent="0.25">
      <c r="A697" t="s">
        <v>186</v>
      </c>
      <c r="B697" t="s">
        <v>142</v>
      </c>
      <c r="C697">
        <v>2</v>
      </c>
      <c r="D697">
        <f t="shared" si="22"/>
        <v>8</v>
      </c>
      <c r="E697">
        <v>8</v>
      </c>
      <c r="F697" t="s">
        <v>9</v>
      </c>
      <c r="G697" t="s">
        <v>11</v>
      </c>
      <c r="H697" t="s">
        <v>128</v>
      </c>
      <c r="I697" t="s">
        <v>96</v>
      </c>
      <c r="J697" t="s">
        <v>116</v>
      </c>
      <c r="K697" s="5">
        <v>7.99</v>
      </c>
      <c r="L697" s="5">
        <v>7.99</v>
      </c>
      <c r="M697" s="5">
        <f t="shared" si="21"/>
        <v>5.3266666666666662</v>
      </c>
      <c r="N697" s="7">
        <v>2017</v>
      </c>
      <c r="O697" s="1">
        <v>2017</v>
      </c>
      <c r="P697" s="1" t="s">
        <v>13</v>
      </c>
      <c r="Q697" t="s">
        <v>187</v>
      </c>
      <c r="S697" t="str">
        <f xml:space="preserve"> IF(Tableau1[[#This Row],[Total Tomes]]=Tableau1[[#This Row],[Tomes Parus]],"Complet","Incomplet")</f>
        <v>Complet</v>
      </c>
    </row>
    <row r="698" spans="1:19" x14ac:dyDescent="0.25">
      <c r="A698" t="s">
        <v>186</v>
      </c>
      <c r="B698" t="s">
        <v>142</v>
      </c>
      <c r="C698">
        <v>3</v>
      </c>
      <c r="D698">
        <f t="shared" si="22"/>
        <v>8</v>
      </c>
      <c r="E698">
        <v>8</v>
      </c>
      <c r="F698" t="s">
        <v>9</v>
      </c>
      <c r="G698" t="s">
        <v>11</v>
      </c>
      <c r="H698" t="s">
        <v>128</v>
      </c>
      <c r="I698" t="s">
        <v>96</v>
      </c>
      <c r="J698" t="s">
        <v>116</v>
      </c>
      <c r="K698" s="5">
        <v>7.99</v>
      </c>
      <c r="L698" s="5">
        <v>7.99</v>
      </c>
      <c r="M698" s="5">
        <f t="shared" si="21"/>
        <v>5.3266666666666662</v>
      </c>
      <c r="N698" s="7">
        <v>2017</v>
      </c>
      <c r="O698" s="1">
        <v>2017</v>
      </c>
      <c r="P698" s="1" t="s">
        <v>13</v>
      </c>
      <c r="Q698" t="s">
        <v>187</v>
      </c>
      <c r="S698" t="str">
        <f xml:space="preserve"> IF(Tableau1[[#This Row],[Total Tomes]]=Tableau1[[#This Row],[Tomes Parus]],"Complet","Incomplet")</f>
        <v>Complet</v>
      </c>
    </row>
    <row r="699" spans="1:19" x14ac:dyDescent="0.25">
      <c r="A699" t="s">
        <v>186</v>
      </c>
      <c r="B699" t="s">
        <v>142</v>
      </c>
      <c r="C699">
        <v>4</v>
      </c>
      <c r="D699">
        <f t="shared" si="22"/>
        <v>8</v>
      </c>
      <c r="E699">
        <v>8</v>
      </c>
      <c r="F699" t="s">
        <v>9</v>
      </c>
      <c r="G699" t="s">
        <v>11</v>
      </c>
      <c r="H699" t="s">
        <v>128</v>
      </c>
      <c r="I699" t="s">
        <v>96</v>
      </c>
      <c r="J699" t="s">
        <v>116</v>
      </c>
      <c r="K699" s="5">
        <v>7.99</v>
      </c>
      <c r="L699" s="5">
        <v>7.99</v>
      </c>
      <c r="M699" s="5">
        <f t="shared" si="21"/>
        <v>5.3266666666666662</v>
      </c>
      <c r="N699" s="7">
        <v>2017</v>
      </c>
      <c r="O699" s="1">
        <v>2017</v>
      </c>
      <c r="P699" s="1" t="s">
        <v>13</v>
      </c>
      <c r="Q699" t="s">
        <v>187</v>
      </c>
      <c r="S699" t="str">
        <f xml:space="preserve"> IF(Tableau1[[#This Row],[Total Tomes]]=Tableau1[[#This Row],[Tomes Parus]],"Complet","Incomplet")</f>
        <v>Complet</v>
      </c>
    </row>
    <row r="700" spans="1:19" x14ac:dyDescent="0.25">
      <c r="A700" t="s">
        <v>186</v>
      </c>
      <c r="B700" t="s">
        <v>142</v>
      </c>
      <c r="C700">
        <v>5</v>
      </c>
      <c r="D700">
        <f t="shared" si="22"/>
        <v>8</v>
      </c>
      <c r="E700">
        <v>8</v>
      </c>
      <c r="F700" t="s">
        <v>9</v>
      </c>
      <c r="G700" t="s">
        <v>11</v>
      </c>
      <c r="H700" t="s">
        <v>128</v>
      </c>
      <c r="I700" t="s">
        <v>96</v>
      </c>
      <c r="J700" t="s">
        <v>116</v>
      </c>
      <c r="K700" s="5">
        <v>7.99</v>
      </c>
      <c r="L700" s="5">
        <v>7.99</v>
      </c>
      <c r="M700" s="5">
        <f t="shared" si="21"/>
        <v>5.3266666666666662</v>
      </c>
      <c r="N700" s="7">
        <v>2018</v>
      </c>
      <c r="O700" s="1">
        <v>2018</v>
      </c>
      <c r="P700" s="1" t="s">
        <v>13</v>
      </c>
      <c r="Q700" t="s">
        <v>187</v>
      </c>
      <c r="S700" t="str">
        <f xml:space="preserve"> IF(Tableau1[[#This Row],[Total Tomes]]=Tableau1[[#This Row],[Tomes Parus]],"Complet","Incomplet")</f>
        <v>Complet</v>
      </c>
    </row>
    <row r="701" spans="1:19" x14ac:dyDescent="0.25">
      <c r="A701" t="s">
        <v>186</v>
      </c>
      <c r="B701" t="s">
        <v>142</v>
      </c>
      <c r="C701">
        <v>6</v>
      </c>
      <c r="D701">
        <f t="shared" si="22"/>
        <v>8</v>
      </c>
      <c r="E701">
        <v>8</v>
      </c>
      <c r="F701" t="s">
        <v>9</v>
      </c>
      <c r="G701" t="s">
        <v>11</v>
      </c>
      <c r="H701" t="s">
        <v>128</v>
      </c>
      <c r="I701" t="s">
        <v>96</v>
      </c>
      <c r="J701" t="s">
        <v>116</v>
      </c>
      <c r="K701" s="5">
        <v>7.99</v>
      </c>
      <c r="L701" s="5">
        <v>7.99</v>
      </c>
      <c r="M701" s="5">
        <f t="shared" si="21"/>
        <v>5.3266666666666662</v>
      </c>
      <c r="N701" s="7">
        <v>2018</v>
      </c>
      <c r="O701" s="1">
        <v>2018</v>
      </c>
      <c r="P701" s="1" t="s">
        <v>13</v>
      </c>
      <c r="Q701" t="s">
        <v>187</v>
      </c>
      <c r="S701" t="str">
        <f xml:space="preserve"> IF(Tableau1[[#This Row],[Total Tomes]]=Tableau1[[#This Row],[Tomes Parus]],"Complet","Incomplet")</f>
        <v>Complet</v>
      </c>
    </row>
    <row r="702" spans="1:19" x14ac:dyDescent="0.25">
      <c r="A702" t="s">
        <v>186</v>
      </c>
      <c r="B702" t="s">
        <v>142</v>
      </c>
      <c r="C702">
        <v>7</v>
      </c>
      <c r="D702">
        <f t="shared" si="22"/>
        <v>8</v>
      </c>
      <c r="E702">
        <v>8</v>
      </c>
      <c r="F702" t="s">
        <v>9</v>
      </c>
      <c r="G702" t="s">
        <v>11</v>
      </c>
      <c r="H702" t="s">
        <v>128</v>
      </c>
      <c r="I702" t="s">
        <v>96</v>
      </c>
      <c r="J702" t="s">
        <v>116</v>
      </c>
      <c r="K702" s="5">
        <v>7.99</v>
      </c>
      <c r="L702" s="5">
        <v>7.99</v>
      </c>
      <c r="M702" s="5">
        <f t="shared" ref="M702:M737" si="23">2/3*L702</f>
        <v>5.3266666666666662</v>
      </c>
      <c r="N702" s="7">
        <v>2018</v>
      </c>
      <c r="O702" s="1">
        <v>2018</v>
      </c>
      <c r="P702" s="1" t="s">
        <v>13</v>
      </c>
      <c r="Q702" t="s">
        <v>187</v>
      </c>
      <c r="S702" t="str">
        <f xml:space="preserve"> IF(Tableau1[[#This Row],[Total Tomes]]=Tableau1[[#This Row],[Tomes Parus]],"Complet","Incomplet")</f>
        <v>Complet</v>
      </c>
    </row>
    <row r="703" spans="1:19" x14ac:dyDescent="0.25">
      <c r="A703" t="s">
        <v>186</v>
      </c>
      <c r="B703" t="s">
        <v>142</v>
      </c>
      <c r="C703">
        <v>8</v>
      </c>
      <c r="D703">
        <f t="shared" si="22"/>
        <v>8</v>
      </c>
      <c r="E703">
        <v>8</v>
      </c>
      <c r="F703" t="s">
        <v>9</v>
      </c>
      <c r="G703" t="s">
        <v>11</v>
      </c>
      <c r="H703" t="s">
        <v>128</v>
      </c>
      <c r="I703" t="s">
        <v>96</v>
      </c>
      <c r="J703" t="s">
        <v>116</v>
      </c>
      <c r="K703" s="5">
        <v>7.99</v>
      </c>
      <c r="L703" s="5">
        <v>7.99</v>
      </c>
      <c r="M703" s="5">
        <f t="shared" si="23"/>
        <v>5.3266666666666662</v>
      </c>
      <c r="N703" s="7">
        <v>2018</v>
      </c>
      <c r="O703" s="1">
        <v>2018</v>
      </c>
      <c r="P703" s="1" t="s">
        <v>13</v>
      </c>
      <c r="Q703" t="s">
        <v>187</v>
      </c>
      <c r="S703" t="str">
        <f xml:space="preserve"> IF(Tableau1[[#This Row],[Total Tomes]]=Tableau1[[#This Row],[Tomes Parus]],"Complet","Incomplet")</f>
        <v>Complet</v>
      </c>
    </row>
    <row r="704" spans="1:19" x14ac:dyDescent="0.25">
      <c r="A704" t="s">
        <v>188</v>
      </c>
      <c r="B704" t="s">
        <v>52</v>
      </c>
      <c r="C704">
        <v>1</v>
      </c>
      <c r="D704">
        <f t="shared" si="22"/>
        <v>2</v>
      </c>
      <c r="E704">
        <v>11</v>
      </c>
      <c r="F704" t="s">
        <v>43</v>
      </c>
      <c r="G704" t="s">
        <v>18</v>
      </c>
      <c r="H704" t="s">
        <v>23</v>
      </c>
      <c r="I704" t="s">
        <v>38</v>
      </c>
      <c r="J704" t="s">
        <v>76</v>
      </c>
      <c r="K704" s="5">
        <v>3</v>
      </c>
      <c r="L704" s="5">
        <v>8.35</v>
      </c>
      <c r="M704" s="5">
        <f t="shared" si="23"/>
        <v>5.5666666666666664</v>
      </c>
      <c r="N704" s="7">
        <v>2018</v>
      </c>
      <c r="O704" s="1">
        <v>2022</v>
      </c>
      <c r="P704" s="1" t="s">
        <v>13</v>
      </c>
      <c r="Q704" t="s">
        <v>189</v>
      </c>
      <c r="S704" t="str">
        <f xml:space="preserve"> IF(Tableau1[[#This Row],[Total Tomes]]=Tableau1[[#This Row],[Tomes Parus]],"Complet","Incomplet")</f>
        <v>Incomplet</v>
      </c>
    </row>
    <row r="705" spans="1:19" x14ac:dyDescent="0.25">
      <c r="A705" t="s">
        <v>188</v>
      </c>
      <c r="B705" t="s">
        <v>52</v>
      </c>
      <c r="C705">
        <v>2</v>
      </c>
      <c r="D705">
        <f t="shared" si="22"/>
        <v>2</v>
      </c>
      <c r="E705">
        <v>11</v>
      </c>
      <c r="F705" t="s">
        <v>43</v>
      </c>
      <c r="G705" t="s">
        <v>18</v>
      </c>
      <c r="H705" t="s">
        <v>23</v>
      </c>
      <c r="I705" t="s">
        <v>38</v>
      </c>
      <c r="J705" t="s">
        <v>76</v>
      </c>
      <c r="K705" s="5">
        <v>3</v>
      </c>
      <c r="L705" s="5">
        <v>8.35</v>
      </c>
      <c r="M705" s="5">
        <f t="shared" si="23"/>
        <v>5.5666666666666664</v>
      </c>
      <c r="N705" s="7">
        <v>2018</v>
      </c>
      <c r="O705" s="1">
        <v>2022</v>
      </c>
      <c r="P705" s="1" t="s">
        <v>13</v>
      </c>
      <c r="Q705" t="s">
        <v>189</v>
      </c>
      <c r="S705" t="str">
        <f xml:space="preserve"> IF(Tableau1[[#This Row],[Total Tomes]]=Tableau1[[#This Row],[Tomes Parus]],"Complet","Incomplet")</f>
        <v>Incomplet</v>
      </c>
    </row>
    <row r="706" spans="1:19" x14ac:dyDescent="0.25">
      <c r="A706" t="s">
        <v>203</v>
      </c>
      <c r="B706" t="s">
        <v>27</v>
      </c>
      <c r="C706">
        <v>1</v>
      </c>
      <c r="D706">
        <f t="shared" ref="D706:D769" si="24">COUNTIFS(A:A,A706)</f>
        <v>11</v>
      </c>
      <c r="E706">
        <v>19</v>
      </c>
      <c r="F706" t="s">
        <v>9</v>
      </c>
      <c r="G706" t="s">
        <v>38</v>
      </c>
      <c r="H706" t="s">
        <v>18</v>
      </c>
      <c r="I706" t="s">
        <v>11</v>
      </c>
      <c r="J706" t="s">
        <v>32</v>
      </c>
      <c r="K706" s="5">
        <v>5.5</v>
      </c>
      <c r="L706" s="5">
        <v>7.2</v>
      </c>
      <c r="M706" s="5">
        <f t="shared" si="23"/>
        <v>4.8</v>
      </c>
      <c r="N706" s="7">
        <v>2015</v>
      </c>
      <c r="O706" s="1">
        <v>2021</v>
      </c>
      <c r="P706" s="1" t="s">
        <v>13</v>
      </c>
      <c r="Q706" t="s">
        <v>190</v>
      </c>
      <c r="S706" t="str">
        <f xml:space="preserve"> IF(Tableau1[[#This Row],[Total Tomes]]=Tableau1[[#This Row],[Tomes Parus]],"Complet","Incomplet")</f>
        <v>Incomplet</v>
      </c>
    </row>
    <row r="707" spans="1:19" x14ac:dyDescent="0.25">
      <c r="A707" t="s">
        <v>203</v>
      </c>
      <c r="B707" t="s">
        <v>27</v>
      </c>
      <c r="C707">
        <v>2</v>
      </c>
      <c r="D707">
        <f t="shared" si="24"/>
        <v>11</v>
      </c>
      <c r="E707">
        <v>19</v>
      </c>
      <c r="F707" t="s">
        <v>9</v>
      </c>
      <c r="G707" t="s">
        <v>38</v>
      </c>
      <c r="H707" t="s">
        <v>18</v>
      </c>
      <c r="I707" t="s">
        <v>11</v>
      </c>
      <c r="J707" t="s">
        <v>32</v>
      </c>
      <c r="K707" s="5">
        <v>5.5</v>
      </c>
      <c r="L707" s="5">
        <v>7.2</v>
      </c>
      <c r="M707" s="5">
        <f t="shared" si="23"/>
        <v>4.8</v>
      </c>
      <c r="N707" s="7">
        <v>2015</v>
      </c>
      <c r="O707" s="1">
        <v>2021</v>
      </c>
      <c r="P707" s="1" t="s">
        <v>13</v>
      </c>
      <c r="Q707" t="s">
        <v>190</v>
      </c>
      <c r="S707" t="str">
        <f xml:space="preserve"> IF(Tableau1[[#This Row],[Total Tomes]]=Tableau1[[#This Row],[Tomes Parus]],"Complet","Incomplet")</f>
        <v>Incomplet</v>
      </c>
    </row>
    <row r="708" spans="1:19" x14ac:dyDescent="0.25">
      <c r="A708" t="s">
        <v>203</v>
      </c>
      <c r="B708" t="s">
        <v>27</v>
      </c>
      <c r="C708">
        <v>3</v>
      </c>
      <c r="D708">
        <f t="shared" si="24"/>
        <v>11</v>
      </c>
      <c r="E708">
        <v>19</v>
      </c>
      <c r="F708" t="s">
        <v>9</v>
      </c>
      <c r="G708" t="s">
        <v>38</v>
      </c>
      <c r="H708" t="s">
        <v>18</v>
      </c>
      <c r="I708" t="s">
        <v>11</v>
      </c>
      <c r="J708" t="s">
        <v>32</v>
      </c>
      <c r="K708" s="5">
        <v>5.5</v>
      </c>
      <c r="L708" s="5">
        <v>7.2</v>
      </c>
      <c r="M708" s="5">
        <f t="shared" si="23"/>
        <v>4.8</v>
      </c>
      <c r="N708" s="7">
        <v>2016</v>
      </c>
      <c r="O708" s="1">
        <v>2021</v>
      </c>
      <c r="P708" s="1" t="s">
        <v>13</v>
      </c>
      <c r="Q708" t="s">
        <v>190</v>
      </c>
      <c r="S708" t="str">
        <f xml:space="preserve"> IF(Tableau1[[#This Row],[Total Tomes]]=Tableau1[[#This Row],[Tomes Parus]],"Complet","Incomplet")</f>
        <v>Incomplet</v>
      </c>
    </row>
    <row r="709" spans="1:19" x14ac:dyDescent="0.25">
      <c r="A709" t="s">
        <v>203</v>
      </c>
      <c r="B709" t="s">
        <v>27</v>
      </c>
      <c r="C709">
        <v>4</v>
      </c>
      <c r="D709">
        <f t="shared" si="24"/>
        <v>11</v>
      </c>
      <c r="E709">
        <v>19</v>
      </c>
      <c r="F709" t="s">
        <v>9</v>
      </c>
      <c r="G709" t="s">
        <v>38</v>
      </c>
      <c r="H709" t="s">
        <v>18</v>
      </c>
      <c r="I709" t="s">
        <v>11</v>
      </c>
      <c r="J709" t="s">
        <v>32</v>
      </c>
      <c r="K709" s="5">
        <v>5.5</v>
      </c>
      <c r="L709" s="5">
        <v>7.2</v>
      </c>
      <c r="M709" s="5">
        <f t="shared" si="23"/>
        <v>4.8</v>
      </c>
      <c r="N709" s="7">
        <v>2016</v>
      </c>
      <c r="O709" s="1">
        <v>2021</v>
      </c>
      <c r="P709" s="1" t="s">
        <v>13</v>
      </c>
      <c r="Q709" t="s">
        <v>190</v>
      </c>
      <c r="S709" t="str">
        <f xml:space="preserve"> IF(Tableau1[[#This Row],[Total Tomes]]=Tableau1[[#This Row],[Tomes Parus]],"Complet","Incomplet")</f>
        <v>Incomplet</v>
      </c>
    </row>
    <row r="710" spans="1:19" x14ac:dyDescent="0.25">
      <c r="A710" t="s">
        <v>203</v>
      </c>
      <c r="B710" t="s">
        <v>27</v>
      </c>
      <c r="C710">
        <v>5</v>
      </c>
      <c r="D710">
        <f t="shared" si="24"/>
        <v>11</v>
      </c>
      <c r="E710">
        <v>19</v>
      </c>
      <c r="F710" t="s">
        <v>9</v>
      </c>
      <c r="G710" t="s">
        <v>38</v>
      </c>
      <c r="H710" t="s">
        <v>18</v>
      </c>
      <c r="I710" t="s">
        <v>11</v>
      </c>
      <c r="J710" t="s">
        <v>32</v>
      </c>
      <c r="K710" s="5">
        <v>5.5</v>
      </c>
      <c r="L710" s="5">
        <v>7.2</v>
      </c>
      <c r="M710" s="5">
        <f t="shared" si="23"/>
        <v>4.8</v>
      </c>
      <c r="N710" s="7">
        <v>2016</v>
      </c>
      <c r="O710" s="1">
        <v>2021</v>
      </c>
      <c r="P710" s="1" t="s">
        <v>13</v>
      </c>
      <c r="Q710" t="s">
        <v>190</v>
      </c>
      <c r="S710" t="str">
        <f xml:space="preserve"> IF(Tableau1[[#This Row],[Total Tomes]]=Tableau1[[#This Row],[Tomes Parus]],"Complet","Incomplet")</f>
        <v>Incomplet</v>
      </c>
    </row>
    <row r="711" spans="1:19" x14ac:dyDescent="0.25">
      <c r="A711" t="s">
        <v>203</v>
      </c>
      <c r="B711" t="s">
        <v>27</v>
      </c>
      <c r="C711">
        <v>6</v>
      </c>
      <c r="D711">
        <f t="shared" si="24"/>
        <v>11</v>
      </c>
      <c r="E711">
        <v>19</v>
      </c>
      <c r="F711" t="s">
        <v>9</v>
      </c>
      <c r="G711" t="s">
        <v>38</v>
      </c>
      <c r="H711" t="s">
        <v>18</v>
      </c>
      <c r="I711" t="s">
        <v>11</v>
      </c>
      <c r="J711" t="s">
        <v>32</v>
      </c>
      <c r="K711" s="5">
        <v>5.5</v>
      </c>
      <c r="L711" s="5">
        <v>7.2</v>
      </c>
      <c r="M711" s="5">
        <f t="shared" si="23"/>
        <v>4.8</v>
      </c>
      <c r="N711" s="7">
        <v>2017</v>
      </c>
      <c r="O711" s="1">
        <v>2021</v>
      </c>
      <c r="P711" s="1" t="s">
        <v>13</v>
      </c>
      <c r="Q711" t="s">
        <v>190</v>
      </c>
      <c r="S711" t="str">
        <f xml:space="preserve"> IF(Tableau1[[#This Row],[Total Tomes]]=Tableau1[[#This Row],[Tomes Parus]],"Complet","Incomplet")</f>
        <v>Incomplet</v>
      </c>
    </row>
    <row r="712" spans="1:19" x14ac:dyDescent="0.25">
      <c r="A712" t="s">
        <v>203</v>
      </c>
      <c r="B712" t="s">
        <v>27</v>
      </c>
      <c r="C712">
        <v>7</v>
      </c>
      <c r="D712">
        <f t="shared" si="24"/>
        <v>11</v>
      </c>
      <c r="E712">
        <v>19</v>
      </c>
      <c r="F712" t="s">
        <v>9</v>
      </c>
      <c r="G712" t="s">
        <v>38</v>
      </c>
      <c r="H712" t="s">
        <v>18</v>
      </c>
      <c r="I712" t="s">
        <v>11</v>
      </c>
      <c r="J712" t="s">
        <v>32</v>
      </c>
      <c r="K712" s="5">
        <v>5.5</v>
      </c>
      <c r="L712" s="5">
        <v>7.2</v>
      </c>
      <c r="M712" s="5">
        <f t="shared" si="23"/>
        <v>4.8</v>
      </c>
      <c r="N712" s="7">
        <v>2017</v>
      </c>
      <c r="O712" s="1">
        <v>2021</v>
      </c>
      <c r="P712" s="1" t="s">
        <v>13</v>
      </c>
      <c r="Q712" t="s">
        <v>190</v>
      </c>
      <c r="S712" t="str">
        <f xml:space="preserve"> IF(Tableau1[[#This Row],[Total Tomes]]=Tableau1[[#This Row],[Tomes Parus]],"Complet","Incomplet")</f>
        <v>Incomplet</v>
      </c>
    </row>
    <row r="713" spans="1:19" x14ac:dyDescent="0.25">
      <c r="A713" t="s">
        <v>203</v>
      </c>
      <c r="B713" t="s">
        <v>27</v>
      </c>
      <c r="C713">
        <v>8</v>
      </c>
      <c r="D713">
        <f t="shared" si="24"/>
        <v>11</v>
      </c>
      <c r="E713">
        <v>19</v>
      </c>
      <c r="F713" t="s">
        <v>9</v>
      </c>
      <c r="G713" t="s">
        <v>38</v>
      </c>
      <c r="H713" t="s">
        <v>18</v>
      </c>
      <c r="I713" t="s">
        <v>11</v>
      </c>
      <c r="J713" t="s">
        <v>32</v>
      </c>
      <c r="K713" s="5">
        <v>5.5</v>
      </c>
      <c r="L713" s="5">
        <v>7.2</v>
      </c>
      <c r="M713" s="5">
        <f t="shared" si="23"/>
        <v>4.8</v>
      </c>
      <c r="N713" s="7">
        <v>2017</v>
      </c>
      <c r="O713" s="1">
        <v>2021</v>
      </c>
      <c r="P713" s="1" t="s">
        <v>13</v>
      </c>
      <c r="Q713" t="s">
        <v>190</v>
      </c>
      <c r="S713" t="str">
        <f xml:space="preserve"> IF(Tableau1[[#This Row],[Total Tomes]]=Tableau1[[#This Row],[Tomes Parus]],"Complet","Incomplet")</f>
        <v>Incomplet</v>
      </c>
    </row>
    <row r="714" spans="1:19" x14ac:dyDescent="0.25">
      <c r="A714" t="s">
        <v>203</v>
      </c>
      <c r="B714" t="s">
        <v>27</v>
      </c>
      <c r="C714">
        <v>9</v>
      </c>
      <c r="D714">
        <f t="shared" si="24"/>
        <v>11</v>
      </c>
      <c r="E714">
        <v>19</v>
      </c>
      <c r="F714" t="s">
        <v>9</v>
      </c>
      <c r="G714" t="s">
        <v>38</v>
      </c>
      <c r="H714" t="s">
        <v>18</v>
      </c>
      <c r="I714" t="s">
        <v>11</v>
      </c>
      <c r="J714" t="s">
        <v>32</v>
      </c>
      <c r="K714" s="5">
        <v>5.5</v>
      </c>
      <c r="L714" s="5">
        <v>7.2</v>
      </c>
      <c r="M714" s="5">
        <f t="shared" si="23"/>
        <v>4.8</v>
      </c>
      <c r="N714" s="7">
        <v>2018</v>
      </c>
      <c r="O714" s="1">
        <v>2021</v>
      </c>
      <c r="P714" s="1" t="s">
        <v>13</v>
      </c>
      <c r="Q714" t="s">
        <v>190</v>
      </c>
      <c r="S714" t="str">
        <f xml:space="preserve"> IF(Tableau1[[#This Row],[Total Tomes]]=Tableau1[[#This Row],[Tomes Parus]],"Complet","Incomplet")</f>
        <v>Incomplet</v>
      </c>
    </row>
    <row r="715" spans="1:19" x14ac:dyDescent="0.25">
      <c r="A715" t="s">
        <v>203</v>
      </c>
      <c r="B715" t="s">
        <v>27</v>
      </c>
      <c r="C715">
        <v>10</v>
      </c>
      <c r="D715">
        <f t="shared" si="24"/>
        <v>11</v>
      </c>
      <c r="E715">
        <v>19</v>
      </c>
      <c r="F715" t="s">
        <v>9</v>
      </c>
      <c r="G715" t="s">
        <v>38</v>
      </c>
      <c r="H715" t="s">
        <v>18</v>
      </c>
      <c r="I715" t="s">
        <v>11</v>
      </c>
      <c r="J715" t="s">
        <v>32</v>
      </c>
      <c r="K715" s="5">
        <v>5.5</v>
      </c>
      <c r="L715" s="5">
        <v>7.2</v>
      </c>
      <c r="M715" s="5">
        <f t="shared" si="23"/>
        <v>4.8</v>
      </c>
      <c r="N715" s="7">
        <v>2018</v>
      </c>
      <c r="O715" s="1">
        <v>2021</v>
      </c>
      <c r="P715" s="1" t="s">
        <v>13</v>
      </c>
      <c r="Q715" t="s">
        <v>190</v>
      </c>
      <c r="S715" t="str">
        <f xml:space="preserve"> IF(Tableau1[[#This Row],[Total Tomes]]=Tableau1[[#This Row],[Tomes Parus]],"Complet","Incomplet")</f>
        <v>Incomplet</v>
      </c>
    </row>
    <row r="716" spans="1:19" x14ac:dyDescent="0.25">
      <c r="A716" t="s">
        <v>203</v>
      </c>
      <c r="B716" t="s">
        <v>27</v>
      </c>
      <c r="C716">
        <v>11</v>
      </c>
      <c r="D716">
        <f t="shared" si="24"/>
        <v>11</v>
      </c>
      <c r="E716">
        <v>19</v>
      </c>
      <c r="F716" t="s">
        <v>9</v>
      </c>
      <c r="G716" t="s">
        <v>38</v>
      </c>
      <c r="H716" t="s">
        <v>18</v>
      </c>
      <c r="I716" t="s">
        <v>11</v>
      </c>
      <c r="J716" t="s">
        <v>32</v>
      </c>
      <c r="K716" s="5">
        <v>5.5</v>
      </c>
      <c r="L716" s="5">
        <v>7.2</v>
      </c>
      <c r="M716" s="5">
        <f t="shared" si="23"/>
        <v>4.8</v>
      </c>
      <c r="N716" s="7">
        <v>2018</v>
      </c>
      <c r="O716" s="1">
        <v>2021</v>
      </c>
      <c r="P716" s="1" t="s">
        <v>13</v>
      </c>
      <c r="Q716" t="s">
        <v>190</v>
      </c>
      <c r="S716" t="str">
        <f xml:space="preserve"> IF(Tableau1[[#This Row],[Total Tomes]]=Tableau1[[#This Row],[Tomes Parus]],"Complet","Incomplet")</f>
        <v>Incomplet</v>
      </c>
    </row>
    <row r="717" spans="1:19" x14ac:dyDescent="0.25">
      <c r="A717" t="s">
        <v>191</v>
      </c>
      <c r="B717" t="s">
        <v>84</v>
      </c>
      <c r="C717">
        <v>1</v>
      </c>
      <c r="D717">
        <f t="shared" si="24"/>
        <v>21</v>
      </c>
      <c r="E717">
        <v>21</v>
      </c>
      <c r="F717" t="s">
        <v>9</v>
      </c>
      <c r="G717" t="s">
        <v>11</v>
      </c>
      <c r="H717" t="s">
        <v>38</v>
      </c>
      <c r="I717" t="s">
        <v>192</v>
      </c>
      <c r="J717" t="s">
        <v>32</v>
      </c>
      <c r="K717" s="5">
        <v>3.8</v>
      </c>
      <c r="L717" s="5">
        <v>3</v>
      </c>
      <c r="M717" s="5">
        <f t="shared" si="23"/>
        <v>2</v>
      </c>
      <c r="N717" s="7">
        <v>2013</v>
      </c>
      <c r="O717" s="1">
        <v>2018</v>
      </c>
      <c r="P717" s="1" t="s">
        <v>13</v>
      </c>
      <c r="Q717" t="s">
        <v>193</v>
      </c>
      <c r="S717" t="str">
        <f xml:space="preserve"> IF(Tableau1[[#This Row],[Total Tomes]]=Tableau1[[#This Row],[Tomes Parus]],"Complet","Incomplet")</f>
        <v>Complet</v>
      </c>
    </row>
    <row r="718" spans="1:19" x14ac:dyDescent="0.25">
      <c r="A718" t="s">
        <v>191</v>
      </c>
      <c r="B718" t="s">
        <v>84</v>
      </c>
      <c r="C718">
        <v>2</v>
      </c>
      <c r="D718">
        <f t="shared" si="24"/>
        <v>21</v>
      </c>
      <c r="E718">
        <v>21</v>
      </c>
      <c r="F718" t="s">
        <v>9</v>
      </c>
      <c r="G718" t="s">
        <v>11</v>
      </c>
      <c r="H718" t="s">
        <v>38</v>
      </c>
      <c r="I718" t="s">
        <v>192</v>
      </c>
      <c r="J718" t="s">
        <v>32</v>
      </c>
      <c r="K718" s="5">
        <v>4.8</v>
      </c>
      <c r="L718" s="5">
        <v>7.1</v>
      </c>
      <c r="M718" s="5">
        <f t="shared" si="23"/>
        <v>4.7333333333333325</v>
      </c>
      <c r="N718" s="7">
        <v>2013</v>
      </c>
      <c r="O718" s="1">
        <v>2019</v>
      </c>
      <c r="P718" s="1" t="s">
        <v>13</v>
      </c>
      <c r="Q718" t="s">
        <v>193</v>
      </c>
      <c r="S718" t="str">
        <f xml:space="preserve"> IF(Tableau1[[#This Row],[Total Tomes]]=Tableau1[[#This Row],[Tomes Parus]],"Complet","Incomplet")</f>
        <v>Complet</v>
      </c>
    </row>
    <row r="719" spans="1:19" x14ac:dyDescent="0.25">
      <c r="A719" t="s">
        <v>191</v>
      </c>
      <c r="B719" t="s">
        <v>84</v>
      </c>
      <c r="C719">
        <v>3</v>
      </c>
      <c r="D719">
        <f t="shared" si="24"/>
        <v>21</v>
      </c>
      <c r="E719">
        <v>21</v>
      </c>
      <c r="F719" t="s">
        <v>9</v>
      </c>
      <c r="G719" t="s">
        <v>11</v>
      </c>
      <c r="H719" t="s">
        <v>38</v>
      </c>
      <c r="I719" t="s">
        <v>192</v>
      </c>
      <c r="J719" t="s">
        <v>32</v>
      </c>
      <c r="K719" s="5">
        <v>4.8</v>
      </c>
      <c r="L719" s="5">
        <v>7.1</v>
      </c>
      <c r="M719" s="5">
        <f t="shared" si="23"/>
        <v>4.7333333333333325</v>
      </c>
      <c r="N719" s="7">
        <v>2014</v>
      </c>
      <c r="O719" s="1">
        <v>2019</v>
      </c>
      <c r="P719" s="1" t="s">
        <v>13</v>
      </c>
      <c r="Q719" t="s">
        <v>193</v>
      </c>
      <c r="S719" t="str">
        <f xml:space="preserve"> IF(Tableau1[[#This Row],[Total Tomes]]=Tableau1[[#This Row],[Tomes Parus]],"Complet","Incomplet")</f>
        <v>Complet</v>
      </c>
    </row>
    <row r="720" spans="1:19" x14ac:dyDescent="0.25">
      <c r="A720" t="s">
        <v>191</v>
      </c>
      <c r="B720" t="s">
        <v>84</v>
      </c>
      <c r="C720">
        <v>4</v>
      </c>
      <c r="D720">
        <f t="shared" si="24"/>
        <v>21</v>
      </c>
      <c r="E720">
        <v>21</v>
      </c>
      <c r="F720" t="s">
        <v>9</v>
      </c>
      <c r="G720" t="s">
        <v>11</v>
      </c>
      <c r="H720" t="s">
        <v>38</v>
      </c>
      <c r="I720" t="s">
        <v>192</v>
      </c>
      <c r="J720" t="s">
        <v>32</v>
      </c>
      <c r="K720" s="5">
        <v>4.8</v>
      </c>
      <c r="L720" s="5">
        <v>7.1</v>
      </c>
      <c r="M720" s="5">
        <f t="shared" si="23"/>
        <v>4.7333333333333325</v>
      </c>
      <c r="N720" s="7">
        <v>2014</v>
      </c>
      <c r="O720" s="1">
        <v>2019</v>
      </c>
      <c r="P720" s="1" t="s">
        <v>13</v>
      </c>
      <c r="Q720" t="s">
        <v>193</v>
      </c>
      <c r="S720" t="str">
        <f xml:space="preserve"> IF(Tableau1[[#This Row],[Total Tomes]]=Tableau1[[#This Row],[Tomes Parus]],"Complet","Incomplet")</f>
        <v>Complet</v>
      </c>
    </row>
    <row r="721" spans="1:19" x14ac:dyDescent="0.25">
      <c r="A721" t="s">
        <v>191</v>
      </c>
      <c r="B721" t="s">
        <v>84</v>
      </c>
      <c r="C721">
        <v>5</v>
      </c>
      <c r="D721">
        <f t="shared" si="24"/>
        <v>21</v>
      </c>
      <c r="E721">
        <v>21</v>
      </c>
      <c r="F721" t="s">
        <v>9</v>
      </c>
      <c r="G721" t="s">
        <v>11</v>
      </c>
      <c r="H721" t="s">
        <v>38</v>
      </c>
      <c r="I721" t="s">
        <v>192</v>
      </c>
      <c r="J721" t="s">
        <v>32</v>
      </c>
      <c r="K721" s="5">
        <v>4.8</v>
      </c>
      <c r="L721" s="5">
        <v>7.1</v>
      </c>
      <c r="M721" s="5">
        <f t="shared" si="23"/>
        <v>4.7333333333333325</v>
      </c>
      <c r="N721" s="7">
        <v>2014</v>
      </c>
      <c r="O721" s="1">
        <v>2019</v>
      </c>
      <c r="P721" s="1" t="s">
        <v>13</v>
      </c>
      <c r="Q721" t="s">
        <v>193</v>
      </c>
      <c r="S721" t="str">
        <f xml:space="preserve"> IF(Tableau1[[#This Row],[Total Tomes]]=Tableau1[[#This Row],[Tomes Parus]],"Complet","Incomplet")</f>
        <v>Complet</v>
      </c>
    </row>
    <row r="722" spans="1:19" x14ac:dyDescent="0.25">
      <c r="A722" t="s">
        <v>191</v>
      </c>
      <c r="B722" t="s">
        <v>84</v>
      </c>
      <c r="C722">
        <v>6</v>
      </c>
      <c r="D722">
        <f t="shared" si="24"/>
        <v>21</v>
      </c>
      <c r="E722">
        <v>21</v>
      </c>
      <c r="F722" t="s">
        <v>9</v>
      </c>
      <c r="G722" t="s">
        <v>11</v>
      </c>
      <c r="H722" t="s">
        <v>38</v>
      </c>
      <c r="I722" t="s">
        <v>192</v>
      </c>
      <c r="J722" t="s">
        <v>32</v>
      </c>
      <c r="K722" s="5">
        <v>4.8</v>
      </c>
      <c r="L722" s="5">
        <v>7.1</v>
      </c>
      <c r="M722" s="5">
        <f t="shared" si="23"/>
        <v>4.7333333333333325</v>
      </c>
      <c r="N722" s="7">
        <v>2014</v>
      </c>
      <c r="O722" s="1">
        <v>2019</v>
      </c>
      <c r="P722" s="1" t="s">
        <v>13</v>
      </c>
      <c r="Q722" t="s">
        <v>193</v>
      </c>
      <c r="S722" t="str">
        <f xml:space="preserve"> IF(Tableau1[[#This Row],[Total Tomes]]=Tableau1[[#This Row],[Tomes Parus]],"Complet","Incomplet")</f>
        <v>Complet</v>
      </c>
    </row>
    <row r="723" spans="1:19" x14ac:dyDescent="0.25">
      <c r="A723" t="s">
        <v>191</v>
      </c>
      <c r="B723" t="s">
        <v>84</v>
      </c>
      <c r="C723">
        <v>7</v>
      </c>
      <c r="D723">
        <f t="shared" si="24"/>
        <v>21</v>
      </c>
      <c r="E723">
        <v>21</v>
      </c>
      <c r="F723" t="s">
        <v>9</v>
      </c>
      <c r="G723" t="s">
        <v>11</v>
      </c>
      <c r="H723" t="s">
        <v>38</v>
      </c>
      <c r="I723" t="s">
        <v>192</v>
      </c>
      <c r="J723" t="s">
        <v>32</v>
      </c>
      <c r="K723" s="5">
        <v>4.8</v>
      </c>
      <c r="L723" s="5">
        <v>7.1</v>
      </c>
      <c r="M723" s="5">
        <f t="shared" si="23"/>
        <v>4.7333333333333325</v>
      </c>
      <c r="N723" s="7">
        <v>2015</v>
      </c>
      <c r="O723" s="1">
        <v>2019</v>
      </c>
      <c r="P723" s="1" t="s">
        <v>13</v>
      </c>
      <c r="Q723" t="s">
        <v>193</v>
      </c>
      <c r="S723" t="str">
        <f xml:space="preserve"> IF(Tableau1[[#This Row],[Total Tomes]]=Tableau1[[#This Row],[Tomes Parus]],"Complet","Incomplet")</f>
        <v>Complet</v>
      </c>
    </row>
    <row r="724" spans="1:19" x14ac:dyDescent="0.25">
      <c r="A724" t="s">
        <v>191</v>
      </c>
      <c r="B724" t="s">
        <v>84</v>
      </c>
      <c r="C724">
        <v>8</v>
      </c>
      <c r="D724">
        <f t="shared" si="24"/>
        <v>21</v>
      </c>
      <c r="E724">
        <v>21</v>
      </c>
      <c r="F724" t="s">
        <v>9</v>
      </c>
      <c r="G724" t="s">
        <v>11</v>
      </c>
      <c r="H724" t="s">
        <v>38</v>
      </c>
      <c r="I724" t="s">
        <v>192</v>
      </c>
      <c r="J724" t="s">
        <v>32</v>
      </c>
      <c r="K724" s="5">
        <v>4.8</v>
      </c>
      <c r="L724" s="5">
        <v>7.1</v>
      </c>
      <c r="M724" s="5">
        <f t="shared" si="23"/>
        <v>4.7333333333333325</v>
      </c>
      <c r="N724" s="7">
        <v>2015</v>
      </c>
      <c r="O724" s="1">
        <v>2019</v>
      </c>
      <c r="P724" s="1" t="s">
        <v>13</v>
      </c>
      <c r="Q724" t="s">
        <v>193</v>
      </c>
      <c r="S724" t="str">
        <f xml:space="preserve"> IF(Tableau1[[#This Row],[Total Tomes]]=Tableau1[[#This Row],[Tomes Parus]],"Complet","Incomplet")</f>
        <v>Complet</v>
      </c>
    </row>
    <row r="725" spans="1:19" x14ac:dyDescent="0.25">
      <c r="A725" t="s">
        <v>191</v>
      </c>
      <c r="B725" t="s">
        <v>84</v>
      </c>
      <c r="C725">
        <v>9</v>
      </c>
      <c r="D725">
        <f t="shared" si="24"/>
        <v>21</v>
      </c>
      <c r="E725">
        <v>21</v>
      </c>
      <c r="F725" t="s">
        <v>9</v>
      </c>
      <c r="G725" t="s">
        <v>11</v>
      </c>
      <c r="H725" t="s">
        <v>38</v>
      </c>
      <c r="I725" t="s">
        <v>192</v>
      </c>
      <c r="J725" t="s">
        <v>32</v>
      </c>
      <c r="K725" s="5">
        <v>4.8</v>
      </c>
      <c r="L725" s="5">
        <v>7.1</v>
      </c>
      <c r="M725" s="5">
        <f t="shared" si="23"/>
        <v>4.7333333333333325</v>
      </c>
      <c r="N725" s="7">
        <v>2015</v>
      </c>
      <c r="O725" s="1">
        <v>2019</v>
      </c>
      <c r="P725" s="1" t="s">
        <v>13</v>
      </c>
      <c r="Q725" t="s">
        <v>193</v>
      </c>
      <c r="S725" t="str">
        <f xml:space="preserve"> IF(Tableau1[[#This Row],[Total Tomes]]=Tableau1[[#This Row],[Tomes Parus]],"Complet","Incomplet")</f>
        <v>Complet</v>
      </c>
    </row>
    <row r="726" spans="1:19" x14ac:dyDescent="0.25">
      <c r="A726" t="s">
        <v>191</v>
      </c>
      <c r="B726" t="s">
        <v>84</v>
      </c>
      <c r="C726">
        <v>10</v>
      </c>
      <c r="D726">
        <f t="shared" si="24"/>
        <v>21</v>
      </c>
      <c r="E726">
        <v>21</v>
      </c>
      <c r="F726" t="s">
        <v>9</v>
      </c>
      <c r="G726" t="s">
        <v>11</v>
      </c>
      <c r="H726" t="s">
        <v>38</v>
      </c>
      <c r="I726" t="s">
        <v>192</v>
      </c>
      <c r="J726" t="s">
        <v>32</v>
      </c>
      <c r="K726" s="5">
        <v>4.8</v>
      </c>
      <c r="L726" s="5">
        <v>7.1</v>
      </c>
      <c r="M726" s="5">
        <f t="shared" si="23"/>
        <v>4.7333333333333325</v>
      </c>
      <c r="N726" s="7">
        <v>2015</v>
      </c>
      <c r="O726" s="1">
        <v>2019</v>
      </c>
      <c r="P726" s="1" t="s">
        <v>13</v>
      </c>
      <c r="Q726" t="s">
        <v>193</v>
      </c>
      <c r="S726" t="str">
        <f xml:space="preserve"> IF(Tableau1[[#This Row],[Total Tomes]]=Tableau1[[#This Row],[Tomes Parus]],"Complet","Incomplet")</f>
        <v>Complet</v>
      </c>
    </row>
    <row r="727" spans="1:19" x14ac:dyDescent="0.25">
      <c r="A727" t="s">
        <v>191</v>
      </c>
      <c r="B727" t="s">
        <v>84</v>
      </c>
      <c r="C727">
        <v>11</v>
      </c>
      <c r="D727">
        <f t="shared" si="24"/>
        <v>21</v>
      </c>
      <c r="E727">
        <v>21</v>
      </c>
      <c r="F727" t="s">
        <v>9</v>
      </c>
      <c r="G727" t="s">
        <v>11</v>
      </c>
      <c r="H727" t="s">
        <v>38</v>
      </c>
      <c r="I727" t="s">
        <v>192</v>
      </c>
      <c r="J727" t="s">
        <v>32</v>
      </c>
      <c r="K727" s="5">
        <v>4.8</v>
      </c>
      <c r="L727" s="5">
        <v>7.1</v>
      </c>
      <c r="M727" s="5">
        <f t="shared" si="23"/>
        <v>4.7333333333333325</v>
      </c>
      <c r="N727" s="7">
        <v>2016</v>
      </c>
      <c r="O727" s="1">
        <v>2019</v>
      </c>
      <c r="P727" s="1" t="s">
        <v>13</v>
      </c>
      <c r="Q727" t="s">
        <v>193</v>
      </c>
      <c r="S727" t="str">
        <f xml:space="preserve"> IF(Tableau1[[#This Row],[Total Tomes]]=Tableau1[[#This Row],[Tomes Parus]],"Complet","Incomplet")</f>
        <v>Complet</v>
      </c>
    </row>
    <row r="728" spans="1:19" x14ac:dyDescent="0.25">
      <c r="A728" t="s">
        <v>191</v>
      </c>
      <c r="B728" t="s">
        <v>84</v>
      </c>
      <c r="C728">
        <v>12</v>
      </c>
      <c r="D728">
        <f t="shared" si="24"/>
        <v>21</v>
      </c>
      <c r="E728">
        <v>21</v>
      </c>
      <c r="F728" t="s">
        <v>9</v>
      </c>
      <c r="G728" t="s">
        <v>11</v>
      </c>
      <c r="H728" t="s">
        <v>38</v>
      </c>
      <c r="I728" t="s">
        <v>192</v>
      </c>
      <c r="J728" t="s">
        <v>32</v>
      </c>
      <c r="K728" s="5">
        <v>4.8</v>
      </c>
      <c r="L728" s="5">
        <v>7.1</v>
      </c>
      <c r="M728" s="5">
        <f t="shared" si="23"/>
        <v>4.7333333333333325</v>
      </c>
      <c r="N728" s="7">
        <v>2016</v>
      </c>
      <c r="O728" s="1">
        <v>2019</v>
      </c>
      <c r="P728" s="1" t="s">
        <v>13</v>
      </c>
      <c r="Q728" t="s">
        <v>193</v>
      </c>
      <c r="S728" t="str">
        <f xml:space="preserve"> IF(Tableau1[[#This Row],[Total Tomes]]=Tableau1[[#This Row],[Tomes Parus]],"Complet","Incomplet")</f>
        <v>Complet</v>
      </c>
    </row>
    <row r="729" spans="1:19" x14ac:dyDescent="0.25">
      <c r="A729" t="s">
        <v>191</v>
      </c>
      <c r="B729" t="s">
        <v>84</v>
      </c>
      <c r="C729">
        <v>13</v>
      </c>
      <c r="D729">
        <f t="shared" si="24"/>
        <v>21</v>
      </c>
      <c r="E729">
        <v>21</v>
      </c>
      <c r="F729" t="s">
        <v>9</v>
      </c>
      <c r="G729" t="s">
        <v>11</v>
      </c>
      <c r="H729" t="s">
        <v>38</v>
      </c>
      <c r="I729" t="s">
        <v>192</v>
      </c>
      <c r="J729" t="s">
        <v>32</v>
      </c>
      <c r="K729" s="5">
        <v>4.8</v>
      </c>
      <c r="L729" s="5">
        <v>7.1</v>
      </c>
      <c r="M729" s="5">
        <f t="shared" si="23"/>
        <v>4.7333333333333325</v>
      </c>
      <c r="N729" s="7">
        <v>2016</v>
      </c>
      <c r="O729" s="1">
        <v>2019</v>
      </c>
      <c r="P729" s="1" t="s">
        <v>13</v>
      </c>
      <c r="Q729" t="s">
        <v>193</v>
      </c>
      <c r="S729" t="str">
        <f xml:space="preserve"> IF(Tableau1[[#This Row],[Total Tomes]]=Tableau1[[#This Row],[Tomes Parus]],"Complet","Incomplet")</f>
        <v>Complet</v>
      </c>
    </row>
    <row r="730" spans="1:19" x14ac:dyDescent="0.25">
      <c r="A730" t="s">
        <v>191</v>
      </c>
      <c r="B730" t="s">
        <v>84</v>
      </c>
      <c r="C730">
        <v>14</v>
      </c>
      <c r="D730">
        <f t="shared" si="24"/>
        <v>21</v>
      </c>
      <c r="E730">
        <v>21</v>
      </c>
      <c r="F730" t="s">
        <v>9</v>
      </c>
      <c r="G730" t="s">
        <v>11</v>
      </c>
      <c r="H730" t="s">
        <v>38</v>
      </c>
      <c r="I730" t="s">
        <v>192</v>
      </c>
      <c r="J730" t="s">
        <v>32</v>
      </c>
      <c r="K730" s="5">
        <v>4.8</v>
      </c>
      <c r="L730" s="5">
        <v>7.1</v>
      </c>
      <c r="M730" s="5">
        <f t="shared" si="23"/>
        <v>4.7333333333333325</v>
      </c>
      <c r="N730" s="7">
        <v>2016</v>
      </c>
      <c r="O730" s="1">
        <v>2019</v>
      </c>
      <c r="P730" s="1" t="s">
        <v>13</v>
      </c>
      <c r="Q730" t="s">
        <v>193</v>
      </c>
      <c r="S730" t="str">
        <f xml:space="preserve"> IF(Tableau1[[#This Row],[Total Tomes]]=Tableau1[[#This Row],[Tomes Parus]],"Complet","Incomplet")</f>
        <v>Complet</v>
      </c>
    </row>
    <row r="731" spans="1:19" x14ac:dyDescent="0.25">
      <c r="A731" t="s">
        <v>191</v>
      </c>
      <c r="B731" t="s">
        <v>84</v>
      </c>
      <c r="C731">
        <v>15</v>
      </c>
      <c r="D731">
        <f t="shared" si="24"/>
        <v>21</v>
      </c>
      <c r="E731">
        <v>21</v>
      </c>
      <c r="F731" t="s">
        <v>9</v>
      </c>
      <c r="G731" t="s">
        <v>11</v>
      </c>
      <c r="H731" t="s">
        <v>38</v>
      </c>
      <c r="I731" t="s">
        <v>192</v>
      </c>
      <c r="J731" t="s">
        <v>32</v>
      </c>
      <c r="K731" s="5">
        <v>4.8</v>
      </c>
      <c r="L731" s="5">
        <v>7.1</v>
      </c>
      <c r="M731" s="5">
        <f t="shared" si="23"/>
        <v>4.7333333333333325</v>
      </c>
      <c r="N731" s="7">
        <v>2017</v>
      </c>
      <c r="O731" s="1">
        <v>2019</v>
      </c>
      <c r="P731" s="1" t="s">
        <v>13</v>
      </c>
      <c r="Q731" t="s">
        <v>193</v>
      </c>
      <c r="S731" t="str">
        <f xml:space="preserve"> IF(Tableau1[[#This Row],[Total Tomes]]=Tableau1[[#This Row],[Tomes Parus]],"Complet","Incomplet")</f>
        <v>Complet</v>
      </c>
    </row>
    <row r="732" spans="1:19" x14ac:dyDescent="0.25">
      <c r="A732" t="s">
        <v>191</v>
      </c>
      <c r="B732" t="s">
        <v>84</v>
      </c>
      <c r="C732">
        <v>16</v>
      </c>
      <c r="D732">
        <f t="shared" si="24"/>
        <v>21</v>
      </c>
      <c r="E732">
        <v>21</v>
      </c>
      <c r="F732" t="s">
        <v>9</v>
      </c>
      <c r="G732" t="s">
        <v>11</v>
      </c>
      <c r="H732" t="s">
        <v>38</v>
      </c>
      <c r="I732" t="s">
        <v>192</v>
      </c>
      <c r="J732" t="s">
        <v>32</v>
      </c>
      <c r="K732" s="5">
        <v>4.8</v>
      </c>
      <c r="L732" s="5">
        <v>7.1</v>
      </c>
      <c r="M732" s="5">
        <f t="shared" si="23"/>
        <v>4.7333333333333325</v>
      </c>
      <c r="N732" s="7">
        <v>2017</v>
      </c>
      <c r="O732" s="1">
        <v>2019</v>
      </c>
      <c r="P732" s="1" t="s">
        <v>13</v>
      </c>
      <c r="Q732" t="s">
        <v>193</v>
      </c>
      <c r="S732" t="str">
        <f xml:space="preserve"> IF(Tableau1[[#This Row],[Total Tomes]]=Tableau1[[#This Row],[Tomes Parus]],"Complet","Incomplet")</f>
        <v>Complet</v>
      </c>
    </row>
    <row r="733" spans="1:19" x14ac:dyDescent="0.25">
      <c r="A733" t="s">
        <v>191</v>
      </c>
      <c r="B733" t="s">
        <v>84</v>
      </c>
      <c r="C733">
        <v>17</v>
      </c>
      <c r="D733">
        <f t="shared" si="24"/>
        <v>21</v>
      </c>
      <c r="E733">
        <v>21</v>
      </c>
      <c r="F733" t="s">
        <v>9</v>
      </c>
      <c r="G733" t="s">
        <v>11</v>
      </c>
      <c r="H733" t="s">
        <v>38</v>
      </c>
      <c r="I733" t="s">
        <v>192</v>
      </c>
      <c r="J733" t="s">
        <v>32</v>
      </c>
      <c r="K733" s="5">
        <v>4.8</v>
      </c>
      <c r="L733" s="5">
        <v>7.1</v>
      </c>
      <c r="M733" s="5">
        <f t="shared" si="23"/>
        <v>4.7333333333333325</v>
      </c>
      <c r="N733" s="7">
        <v>2017</v>
      </c>
      <c r="O733" s="1">
        <v>2019</v>
      </c>
      <c r="P733" s="1" t="s">
        <v>13</v>
      </c>
      <c r="Q733" t="s">
        <v>193</v>
      </c>
      <c r="S733" t="str">
        <f xml:space="preserve"> IF(Tableau1[[#This Row],[Total Tomes]]=Tableau1[[#This Row],[Tomes Parus]],"Complet","Incomplet")</f>
        <v>Complet</v>
      </c>
    </row>
    <row r="734" spans="1:19" x14ac:dyDescent="0.25">
      <c r="A734" t="s">
        <v>191</v>
      </c>
      <c r="B734" t="s">
        <v>84</v>
      </c>
      <c r="C734">
        <v>18</v>
      </c>
      <c r="D734">
        <f t="shared" si="24"/>
        <v>21</v>
      </c>
      <c r="E734">
        <v>21</v>
      </c>
      <c r="F734" t="s">
        <v>9</v>
      </c>
      <c r="G734" t="s">
        <v>11</v>
      </c>
      <c r="H734" t="s">
        <v>38</v>
      </c>
      <c r="I734" t="s">
        <v>192</v>
      </c>
      <c r="J734" t="s">
        <v>32</v>
      </c>
      <c r="K734" s="5">
        <v>4.8</v>
      </c>
      <c r="L734" s="5">
        <v>7.1</v>
      </c>
      <c r="M734" s="5">
        <f t="shared" si="23"/>
        <v>4.7333333333333325</v>
      </c>
      <c r="N734" s="7">
        <v>2017</v>
      </c>
      <c r="O734" s="1">
        <v>2019</v>
      </c>
      <c r="P734" s="1" t="s">
        <v>13</v>
      </c>
      <c r="Q734" t="s">
        <v>193</v>
      </c>
      <c r="S734" t="str">
        <f xml:space="preserve"> IF(Tableau1[[#This Row],[Total Tomes]]=Tableau1[[#This Row],[Tomes Parus]],"Complet","Incomplet")</f>
        <v>Complet</v>
      </c>
    </row>
    <row r="735" spans="1:19" x14ac:dyDescent="0.25">
      <c r="A735" t="s">
        <v>191</v>
      </c>
      <c r="B735" t="s">
        <v>84</v>
      </c>
      <c r="C735">
        <v>19</v>
      </c>
      <c r="D735">
        <f t="shared" si="24"/>
        <v>21</v>
      </c>
      <c r="E735">
        <v>21</v>
      </c>
      <c r="F735" t="s">
        <v>9</v>
      </c>
      <c r="G735" t="s">
        <v>11</v>
      </c>
      <c r="H735" t="s">
        <v>38</v>
      </c>
      <c r="I735" t="s">
        <v>192</v>
      </c>
      <c r="J735" t="s">
        <v>32</v>
      </c>
      <c r="K735" s="5">
        <v>4.8</v>
      </c>
      <c r="L735" s="5">
        <v>7.1</v>
      </c>
      <c r="M735" s="5">
        <f t="shared" si="23"/>
        <v>4.7333333333333325</v>
      </c>
      <c r="N735" s="7">
        <v>2018</v>
      </c>
      <c r="O735" s="1">
        <v>2019</v>
      </c>
      <c r="P735" s="1" t="s">
        <v>13</v>
      </c>
      <c r="Q735" t="s">
        <v>193</v>
      </c>
      <c r="S735" t="str">
        <f xml:space="preserve"> IF(Tableau1[[#This Row],[Total Tomes]]=Tableau1[[#This Row],[Tomes Parus]],"Complet","Incomplet")</f>
        <v>Complet</v>
      </c>
    </row>
    <row r="736" spans="1:19" x14ac:dyDescent="0.25">
      <c r="A736" t="s">
        <v>191</v>
      </c>
      <c r="B736" t="s">
        <v>84</v>
      </c>
      <c r="C736">
        <v>20</v>
      </c>
      <c r="D736">
        <f t="shared" si="24"/>
        <v>21</v>
      </c>
      <c r="E736">
        <v>21</v>
      </c>
      <c r="F736" t="s">
        <v>9</v>
      </c>
      <c r="G736" t="s">
        <v>11</v>
      </c>
      <c r="H736" t="s">
        <v>38</v>
      </c>
      <c r="I736" t="s">
        <v>192</v>
      </c>
      <c r="J736" t="s">
        <v>32</v>
      </c>
      <c r="K736" s="5">
        <v>4.8</v>
      </c>
      <c r="L736" s="5">
        <v>7.1</v>
      </c>
      <c r="M736" s="5">
        <f t="shared" si="23"/>
        <v>4.7333333333333325</v>
      </c>
      <c r="N736" s="7">
        <v>2018</v>
      </c>
      <c r="O736" s="1">
        <v>2019</v>
      </c>
      <c r="P736" s="1" t="s">
        <v>13</v>
      </c>
      <c r="Q736" t="s">
        <v>193</v>
      </c>
      <c r="S736" t="str">
        <f xml:space="preserve"> IF(Tableau1[[#This Row],[Total Tomes]]=Tableau1[[#This Row],[Tomes Parus]],"Complet","Incomplet")</f>
        <v>Complet</v>
      </c>
    </row>
    <row r="737" spans="1:19" x14ac:dyDescent="0.25">
      <c r="A737" t="s">
        <v>191</v>
      </c>
      <c r="B737" t="s">
        <v>84</v>
      </c>
      <c r="C737">
        <v>21</v>
      </c>
      <c r="D737">
        <f t="shared" si="24"/>
        <v>21</v>
      </c>
      <c r="E737">
        <v>21</v>
      </c>
      <c r="F737" t="s">
        <v>9</v>
      </c>
      <c r="G737" t="s">
        <v>11</v>
      </c>
      <c r="H737" t="s">
        <v>38</v>
      </c>
      <c r="I737" t="s">
        <v>192</v>
      </c>
      <c r="J737" t="s">
        <v>32</v>
      </c>
      <c r="K737" s="5">
        <v>4.8</v>
      </c>
      <c r="L737" s="5">
        <v>7.1</v>
      </c>
      <c r="M737" s="5">
        <f t="shared" si="23"/>
        <v>4.7333333333333325</v>
      </c>
      <c r="N737" s="7">
        <v>2018</v>
      </c>
      <c r="O737" s="1">
        <v>2019</v>
      </c>
      <c r="P737" s="1" t="s">
        <v>13</v>
      </c>
      <c r="Q737" t="s">
        <v>193</v>
      </c>
      <c r="S737" t="str">
        <f xml:space="preserve"> IF(Tableau1[[#This Row],[Total Tomes]]=Tableau1[[#This Row],[Tomes Parus]],"Complet","Incomplet")</f>
        <v>Complet</v>
      </c>
    </row>
    <row r="738" spans="1:19" x14ac:dyDescent="0.25">
      <c r="A738" t="s">
        <v>194</v>
      </c>
      <c r="B738" t="s">
        <v>31</v>
      </c>
      <c r="C738">
        <v>1</v>
      </c>
      <c r="D738">
        <f t="shared" si="24"/>
        <v>2</v>
      </c>
      <c r="E738">
        <v>2</v>
      </c>
      <c r="F738" t="s">
        <v>152</v>
      </c>
      <c r="J738" t="s">
        <v>152</v>
      </c>
      <c r="K738" s="5">
        <v>83</v>
      </c>
      <c r="L738" s="5" t="s">
        <v>24</v>
      </c>
      <c r="M738" s="5">
        <v>100</v>
      </c>
      <c r="N738" s="7">
        <v>2013</v>
      </c>
      <c r="O738" s="1">
        <v>2021</v>
      </c>
      <c r="P738" s="1" t="s">
        <v>39</v>
      </c>
      <c r="Q738" t="s">
        <v>33</v>
      </c>
      <c r="S738" t="str">
        <f xml:space="preserve"> IF(Tableau1[[#This Row],[Total Tomes]]=Tableau1[[#This Row],[Tomes Parus]],"Complet","Incomplet")</f>
        <v>Complet</v>
      </c>
    </row>
    <row r="739" spans="1:19" x14ac:dyDescent="0.25">
      <c r="A739" t="s">
        <v>194</v>
      </c>
      <c r="B739" t="s">
        <v>31</v>
      </c>
      <c r="C739">
        <v>2</v>
      </c>
      <c r="D739">
        <f t="shared" si="24"/>
        <v>2</v>
      </c>
      <c r="E739">
        <v>2</v>
      </c>
      <c r="F739" t="s">
        <v>152</v>
      </c>
      <c r="J739" t="s">
        <v>152</v>
      </c>
      <c r="K739" s="5">
        <v>24.9</v>
      </c>
      <c r="L739" s="5" t="s">
        <v>24</v>
      </c>
      <c r="M739" s="5">
        <v>25</v>
      </c>
      <c r="N739" s="7">
        <v>2018</v>
      </c>
      <c r="O739" s="1">
        <v>2022</v>
      </c>
      <c r="P739" s="1" t="s">
        <v>39</v>
      </c>
      <c r="Q739" t="s">
        <v>33</v>
      </c>
      <c r="S739" t="str">
        <f xml:space="preserve"> IF(Tableau1[[#This Row],[Total Tomes]]=Tableau1[[#This Row],[Tomes Parus]],"Complet","Incomplet")</f>
        <v>Complet</v>
      </c>
    </row>
    <row r="740" spans="1:19" x14ac:dyDescent="0.25">
      <c r="A740" t="s">
        <v>195</v>
      </c>
      <c r="B740" t="s">
        <v>57</v>
      </c>
      <c r="C740">
        <v>1</v>
      </c>
      <c r="D740">
        <f t="shared" si="24"/>
        <v>11</v>
      </c>
      <c r="E740">
        <v>11</v>
      </c>
      <c r="F740" t="s">
        <v>43</v>
      </c>
      <c r="G740" t="s">
        <v>18</v>
      </c>
      <c r="H740" t="s">
        <v>67</v>
      </c>
      <c r="I740" t="s">
        <v>32</v>
      </c>
      <c r="J740" t="s">
        <v>73</v>
      </c>
      <c r="K740" s="5">
        <v>5.5</v>
      </c>
      <c r="L740" s="5">
        <v>6.95</v>
      </c>
      <c r="M740" s="5">
        <f t="shared" ref="M740:M750" si="25">2/3*L740</f>
        <v>4.6333333333333329</v>
      </c>
      <c r="N740" s="7">
        <v>2017</v>
      </c>
      <c r="O740" s="1">
        <v>2021</v>
      </c>
      <c r="P740" s="1" t="s">
        <v>13</v>
      </c>
      <c r="Q740" t="s">
        <v>72</v>
      </c>
      <c r="S740" t="str">
        <f xml:space="preserve"> IF(Tableau1[[#This Row],[Total Tomes]]=Tableau1[[#This Row],[Tomes Parus]],"Complet","Incomplet")</f>
        <v>Complet</v>
      </c>
    </row>
    <row r="741" spans="1:19" x14ac:dyDescent="0.25">
      <c r="A741" t="s">
        <v>195</v>
      </c>
      <c r="B741" t="s">
        <v>57</v>
      </c>
      <c r="C741">
        <v>2</v>
      </c>
      <c r="D741">
        <f t="shared" si="24"/>
        <v>11</v>
      </c>
      <c r="E741">
        <v>11</v>
      </c>
      <c r="F741" t="s">
        <v>43</v>
      </c>
      <c r="G741" t="s">
        <v>18</v>
      </c>
      <c r="H741" t="s">
        <v>67</v>
      </c>
      <c r="I741" t="s">
        <v>32</v>
      </c>
      <c r="J741" t="s">
        <v>73</v>
      </c>
      <c r="K741" s="5">
        <v>5.5</v>
      </c>
      <c r="L741" s="5">
        <v>6.95</v>
      </c>
      <c r="M741" s="5">
        <f t="shared" si="25"/>
        <v>4.6333333333333329</v>
      </c>
      <c r="N741" s="7">
        <v>2017</v>
      </c>
      <c r="O741" s="1">
        <v>2021</v>
      </c>
      <c r="P741" s="1" t="s">
        <v>13</v>
      </c>
      <c r="Q741" t="s">
        <v>72</v>
      </c>
      <c r="S741" t="str">
        <f xml:space="preserve"> IF(Tableau1[[#This Row],[Total Tomes]]=Tableau1[[#This Row],[Tomes Parus]],"Complet","Incomplet")</f>
        <v>Complet</v>
      </c>
    </row>
    <row r="742" spans="1:19" x14ac:dyDescent="0.25">
      <c r="A742" t="s">
        <v>195</v>
      </c>
      <c r="B742" t="s">
        <v>57</v>
      </c>
      <c r="C742">
        <v>3</v>
      </c>
      <c r="D742">
        <f t="shared" si="24"/>
        <v>11</v>
      </c>
      <c r="E742">
        <v>11</v>
      </c>
      <c r="F742" t="s">
        <v>43</v>
      </c>
      <c r="G742" t="s">
        <v>18</v>
      </c>
      <c r="H742" t="s">
        <v>67</v>
      </c>
      <c r="I742" t="s">
        <v>32</v>
      </c>
      <c r="J742" t="s">
        <v>73</v>
      </c>
      <c r="K742" s="5">
        <v>5.5</v>
      </c>
      <c r="L742" s="5">
        <v>6.95</v>
      </c>
      <c r="M742" s="5">
        <f t="shared" si="25"/>
        <v>4.6333333333333329</v>
      </c>
      <c r="N742" s="7">
        <v>2017</v>
      </c>
      <c r="O742" s="1">
        <v>2021</v>
      </c>
      <c r="P742" s="1" t="s">
        <v>13</v>
      </c>
      <c r="Q742" t="s">
        <v>72</v>
      </c>
      <c r="S742" t="str">
        <f xml:space="preserve"> IF(Tableau1[[#This Row],[Total Tomes]]=Tableau1[[#This Row],[Tomes Parus]],"Complet","Incomplet")</f>
        <v>Complet</v>
      </c>
    </row>
    <row r="743" spans="1:19" x14ac:dyDescent="0.25">
      <c r="A743" t="s">
        <v>195</v>
      </c>
      <c r="B743" t="s">
        <v>57</v>
      </c>
      <c r="C743">
        <v>4</v>
      </c>
      <c r="D743">
        <f t="shared" si="24"/>
        <v>11</v>
      </c>
      <c r="E743">
        <v>11</v>
      </c>
      <c r="F743" t="s">
        <v>43</v>
      </c>
      <c r="G743" t="s">
        <v>18</v>
      </c>
      <c r="H743" t="s">
        <v>67</v>
      </c>
      <c r="I743" t="s">
        <v>32</v>
      </c>
      <c r="J743" t="s">
        <v>73</v>
      </c>
      <c r="K743" s="5">
        <v>5.5</v>
      </c>
      <c r="L743" s="5">
        <v>6.95</v>
      </c>
      <c r="M743" s="5">
        <f t="shared" si="25"/>
        <v>4.6333333333333329</v>
      </c>
      <c r="N743" s="7">
        <v>2017</v>
      </c>
      <c r="O743" s="1">
        <v>2021</v>
      </c>
      <c r="P743" s="1" t="s">
        <v>13</v>
      </c>
      <c r="Q743" t="s">
        <v>72</v>
      </c>
      <c r="S743" t="str">
        <f xml:space="preserve"> IF(Tableau1[[#This Row],[Total Tomes]]=Tableau1[[#This Row],[Tomes Parus]],"Complet","Incomplet")</f>
        <v>Complet</v>
      </c>
    </row>
    <row r="744" spans="1:19" x14ac:dyDescent="0.25">
      <c r="A744" t="s">
        <v>195</v>
      </c>
      <c r="B744" t="s">
        <v>57</v>
      </c>
      <c r="C744">
        <v>5</v>
      </c>
      <c r="D744">
        <f t="shared" si="24"/>
        <v>11</v>
      </c>
      <c r="E744">
        <v>11</v>
      </c>
      <c r="F744" t="s">
        <v>43</v>
      </c>
      <c r="G744" t="s">
        <v>18</v>
      </c>
      <c r="H744" t="s">
        <v>67</v>
      </c>
      <c r="I744" t="s">
        <v>32</v>
      </c>
      <c r="J744" t="s">
        <v>73</v>
      </c>
      <c r="K744" s="5">
        <v>5.5</v>
      </c>
      <c r="L744" s="5">
        <v>6.95</v>
      </c>
      <c r="M744" s="5">
        <f t="shared" si="25"/>
        <v>4.6333333333333329</v>
      </c>
      <c r="N744" s="7">
        <v>2017</v>
      </c>
      <c r="O744" s="1">
        <v>2021</v>
      </c>
      <c r="P744" s="1" t="s">
        <v>13</v>
      </c>
      <c r="Q744" t="s">
        <v>72</v>
      </c>
      <c r="S744" t="str">
        <f xml:space="preserve"> IF(Tableau1[[#This Row],[Total Tomes]]=Tableau1[[#This Row],[Tomes Parus]],"Complet","Incomplet")</f>
        <v>Complet</v>
      </c>
    </row>
    <row r="745" spans="1:19" x14ac:dyDescent="0.25">
      <c r="A745" t="s">
        <v>195</v>
      </c>
      <c r="B745" t="s">
        <v>57</v>
      </c>
      <c r="C745">
        <v>6</v>
      </c>
      <c r="D745">
        <f t="shared" si="24"/>
        <v>11</v>
      </c>
      <c r="E745">
        <v>11</v>
      </c>
      <c r="F745" t="s">
        <v>43</v>
      </c>
      <c r="G745" t="s">
        <v>18</v>
      </c>
      <c r="H745" t="s">
        <v>67</v>
      </c>
      <c r="I745" t="s">
        <v>32</v>
      </c>
      <c r="J745" t="s">
        <v>73</v>
      </c>
      <c r="K745" s="5">
        <v>5.5</v>
      </c>
      <c r="L745" s="5">
        <v>6.95</v>
      </c>
      <c r="M745" s="5">
        <f t="shared" si="25"/>
        <v>4.6333333333333329</v>
      </c>
      <c r="N745" s="7">
        <v>2017</v>
      </c>
      <c r="O745" s="1">
        <v>2021</v>
      </c>
      <c r="P745" s="1" t="s">
        <v>13</v>
      </c>
      <c r="Q745" t="s">
        <v>72</v>
      </c>
      <c r="S745" t="str">
        <f xml:space="preserve"> IF(Tableau1[[#This Row],[Total Tomes]]=Tableau1[[#This Row],[Tomes Parus]],"Complet","Incomplet")</f>
        <v>Complet</v>
      </c>
    </row>
    <row r="746" spans="1:19" x14ac:dyDescent="0.25">
      <c r="A746" t="s">
        <v>195</v>
      </c>
      <c r="B746" t="s">
        <v>57</v>
      </c>
      <c r="C746">
        <v>7</v>
      </c>
      <c r="D746">
        <f t="shared" si="24"/>
        <v>11</v>
      </c>
      <c r="E746">
        <v>11</v>
      </c>
      <c r="F746" t="s">
        <v>43</v>
      </c>
      <c r="G746" t="s">
        <v>18</v>
      </c>
      <c r="H746" t="s">
        <v>67</v>
      </c>
      <c r="I746" t="s">
        <v>32</v>
      </c>
      <c r="J746" t="s">
        <v>73</v>
      </c>
      <c r="K746" s="5">
        <v>5.5</v>
      </c>
      <c r="L746" s="5">
        <v>6.95</v>
      </c>
      <c r="M746" s="5">
        <f t="shared" si="25"/>
        <v>4.6333333333333329</v>
      </c>
      <c r="N746" s="7">
        <v>2017</v>
      </c>
      <c r="O746" s="1">
        <v>2021</v>
      </c>
      <c r="P746" s="1" t="s">
        <v>13</v>
      </c>
      <c r="Q746" t="s">
        <v>72</v>
      </c>
      <c r="S746" t="str">
        <f xml:space="preserve"> IF(Tableau1[[#This Row],[Total Tomes]]=Tableau1[[#This Row],[Tomes Parus]],"Complet","Incomplet")</f>
        <v>Complet</v>
      </c>
    </row>
    <row r="747" spans="1:19" x14ac:dyDescent="0.25">
      <c r="A747" t="s">
        <v>195</v>
      </c>
      <c r="B747" t="s">
        <v>57</v>
      </c>
      <c r="C747">
        <v>8</v>
      </c>
      <c r="D747">
        <f t="shared" si="24"/>
        <v>11</v>
      </c>
      <c r="E747">
        <v>11</v>
      </c>
      <c r="F747" t="s">
        <v>43</v>
      </c>
      <c r="G747" t="s">
        <v>18</v>
      </c>
      <c r="H747" t="s">
        <v>67</v>
      </c>
      <c r="I747" t="s">
        <v>32</v>
      </c>
      <c r="J747" t="s">
        <v>73</v>
      </c>
      <c r="K747" s="5">
        <v>5.5</v>
      </c>
      <c r="L747" s="5">
        <v>6.95</v>
      </c>
      <c r="M747" s="5">
        <f t="shared" si="25"/>
        <v>4.6333333333333329</v>
      </c>
      <c r="N747" s="7">
        <v>2018</v>
      </c>
      <c r="O747" s="1">
        <v>2021</v>
      </c>
      <c r="P747" s="1" t="s">
        <v>13</v>
      </c>
      <c r="Q747" t="s">
        <v>72</v>
      </c>
      <c r="S747" t="str">
        <f xml:space="preserve"> IF(Tableau1[[#This Row],[Total Tomes]]=Tableau1[[#This Row],[Tomes Parus]],"Complet","Incomplet")</f>
        <v>Complet</v>
      </c>
    </row>
    <row r="748" spans="1:19" x14ac:dyDescent="0.25">
      <c r="A748" t="s">
        <v>195</v>
      </c>
      <c r="B748" t="s">
        <v>57</v>
      </c>
      <c r="C748">
        <v>9</v>
      </c>
      <c r="D748">
        <f t="shared" si="24"/>
        <v>11</v>
      </c>
      <c r="E748">
        <v>11</v>
      </c>
      <c r="F748" t="s">
        <v>43</v>
      </c>
      <c r="G748" t="s">
        <v>18</v>
      </c>
      <c r="H748" t="s">
        <v>67</v>
      </c>
      <c r="I748" t="s">
        <v>32</v>
      </c>
      <c r="J748" t="s">
        <v>73</v>
      </c>
      <c r="K748" s="5">
        <v>5.5</v>
      </c>
      <c r="L748" s="5">
        <v>6.95</v>
      </c>
      <c r="M748" s="5">
        <f t="shared" si="25"/>
        <v>4.6333333333333329</v>
      </c>
      <c r="N748" s="7">
        <v>2018</v>
      </c>
      <c r="O748" s="1">
        <v>2021</v>
      </c>
      <c r="P748" s="1" t="s">
        <v>13</v>
      </c>
      <c r="Q748" t="s">
        <v>72</v>
      </c>
      <c r="S748" t="str">
        <f xml:space="preserve"> IF(Tableau1[[#This Row],[Total Tomes]]=Tableau1[[#This Row],[Tomes Parus]],"Complet","Incomplet")</f>
        <v>Complet</v>
      </c>
    </row>
    <row r="749" spans="1:19" x14ac:dyDescent="0.25">
      <c r="A749" t="s">
        <v>195</v>
      </c>
      <c r="B749" t="s">
        <v>57</v>
      </c>
      <c r="C749">
        <v>10</v>
      </c>
      <c r="D749">
        <f t="shared" si="24"/>
        <v>11</v>
      </c>
      <c r="E749">
        <v>11</v>
      </c>
      <c r="F749" t="s">
        <v>43</v>
      </c>
      <c r="G749" t="s">
        <v>18</v>
      </c>
      <c r="H749" t="s">
        <v>67</v>
      </c>
      <c r="I749" t="s">
        <v>32</v>
      </c>
      <c r="J749" t="s">
        <v>73</v>
      </c>
      <c r="K749" s="5">
        <v>6.6</v>
      </c>
      <c r="L749" s="5">
        <v>6.95</v>
      </c>
      <c r="M749" s="5">
        <f t="shared" si="25"/>
        <v>4.6333333333333329</v>
      </c>
      <c r="N749" s="7">
        <v>2018</v>
      </c>
      <c r="O749" s="1">
        <v>2021</v>
      </c>
      <c r="P749" s="1" t="s">
        <v>13</v>
      </c>
      <c r="Q749" t="s">
        <v>72</v>
      </c>
      <c r="S749" t="str">
        <f xml:space="preserve"> IF(Tableau1[[#This Row],[Total Tomes]]=Tableau1[[#This Row],[Tomes Parus]],"Complet","Incomplet")</f>
        <v>Complet</v>
      </c>
    </row>
    <row r="750" spans="1:19" x14ac:dyDescent="0.25">
      <c r="A750" t="s">
        <v>195</v>
      </c>
      <c r="B750" t="s">
        <v>57</v>
      </c>
      <c r="C750">
        <v>11</v>
      </c>
      <c r="D750">
        <f t="shared" si="24"/>
        <v>11</v>
      </c>
      <c r="E750">
        <v>11</v>
      </c>
      <c r="F750" t="s">
        <v>43</v>
      </c>
      <c r="G750" t="s">
        <v>18</v>
      </c>
      <c r="H750" t="s">
        <v>67</v>
      </c>
      <c r="I750" t="s">
        <v>32</v>
      </c>
      <c r="J750" t="s">
        <v>73</v>
      </c>
      <c r="K750" s="5">
        <v>6.6</v>
      </c>
      <c r="L750" s="5">
        <v>6.95</v>
      </c>
      <c r="M750" s="5">
        <f t="shared" si="25"/>
        <v>4.6333333333333329</v>
      </c>
      <c r="N750" s="7">
        <v>2018</v>
      </c>
      <c r="O750" s="1">
        <v>2021</v>
      </c>
      <c r="P750" s="1" t="s">
        <v>13</v>
      </c>
      <c r="Q750" t="s">
        <v>72</v>
      </c>
      <c r="S750" t="str">
        <f xml:space="preserve"> IF(Tableau1[[#This Row],[Total Tomes]]=Tableau1[[#This Row],[Tomes Parus]],"Complet","Incomplet")</f>
        <v>Complet</v>
      </c>
    </row>
    <row r="751" spans="1:19" x14ac:dyDescent="0.25">
      <c r="A751" t="s">
        <v>196</v>
      </c>
      <c r="B751" t="s">
        <v>197</v>
      </c>
      <c r="C751">
        <v>1</v>
      </c>
      <c r="D751">
        <f t="shared" si="24"/>
        <v>24</v>
      </c>
      <c r="E751">
        <v>24</v>
      </c>
      <c r="F751" t="s">
        <v>9</v>
      </c>
      <c r="G751" t="s">
        <v>89</v>
      </c>
      <c r="H751" t="s">
        <v>38</v>
      </c>
      <c r="I751" t="s">
        <v>69</v>
      </c>
      <c r="J751" t="s">
        <v>32</v>
      </c>
      <c r="K751" s="5">
        <v>8.3000000000000007</v>
      </c>
      <c r="L751" s="5" t="s">
        <v>24</v>
      </c>
      <c r="M751" s="5">
        <v>6</v>
      </c>
      <c r="N751" s="7">
        <v>2002</v>
      </c>
      <c r="O751" s="1">
        <v>2021</v>
      </c>
      <c r="P751" s="1" t="s">
        <v>13</v>
      </c>
      <c r="Q751" t="s">
        <v>198</v>
      </c>
      <c r="S751" t="str">
        <f xml:space="preserve"> IF(Tableau1[[#This Row],[Total Tomes]]=Tableau1[[#This Row],[Tomes Parus]],"Complet","Incomplet")</f>
        <v>Complet</v>
      </c>
    </row>
    <row r="752" spans="1:19" x14ac:dyDescent="0.25">
      <c r="A752" t="s">
        <v>196</v>
      </c>
      <c r="B752" t="s">
        <v>197</v>
      </c>
      <c r="C752">
        <v>2</v>
      </c>
      <c r="D752">
        <f t="shared" si="24"/>
        <v>24</v>
      </c>
      <c r="E752">
        <v>24</v>
      </c>
      <c r="F752" t="s">
        <v>9</v>
      </c>
      <c r="G752" t="s">
        <v>89</v>
      </c>
      <c r="H752" t="s">
        <v>38</v>
      </c>
      <c r="I752" t="s">
        <v>69</v>
      </c>
      <c r="J752" t="s">
        <v>32</v>
      </c>
      <c r="K752" s="5">
        <v>8.3000000000000007</v>
      </c>
      <c r="L752" s="5" t="s">
        <v>24</v>
      </c>
      <c r="M752" s="5">
        <v>7.5</v>
      </c>
      <c r="N752" s="7">
        <v>2002</v>
      </c>
      <c r="O752" s="1">
        <v>2021</v>
      </c>
      <c r="P752" s="1" t="s">
        <v>13</v>
      </c>
      <c r="Q752" t="s">
        <v>198</v>
      </c>
      <c r="S752" t="str">
        <f xml:space="preserve"> IF(Tableau1[[#This Row],[Total Tomes]]=Tableau1[[#This Row],[Tomes Parus]],"Complet","Incomplet")</f>
        <v>Complet</v>
      </c>
    </row>
    <row r="753" spans="1:19" x14ac:dyDescent="0.25">
      <c r="A753" t="s">
        <v>196</v>
      </c>
      <c r="B753" t="s">
        <v>197</v>
      </c>
      <c r="C753">
        <v>3</v>
      </c>
      <c r="D753">
        <f t="shared" si="24"/>
        <v>24</v>
      </c>
      <c r="E753">
        <v>24</v>
      </c>
      <c r="F753" t="s">
        <v>9</v>
      </c>
      <c r="G753" t="s">
        <v>89</v>
      </c>
      <c r="H753" t="s">
        <v>38</v>
      </c>
      <c r="I753" t="s">
        <v>69</v>
      </c>
      <c r="J753" t="s">
        <v>32</v>
      </c>
      <c r="K753" s="5">
        <v>8.3000000000000007</v>
      </c>
      <c r="L753" s="5" t="s">
        <v>24</v>
      </c>
      <c r="M753" s="5">
        <v>5</v>
      </c>
      <c r="N753" s="7">
        <v>2002</v>
      </c>
      <c r="O753" s="1">
        <v>2021</v>
      </c>
      <c r="P753" s="1" t="s">
        <v>13</v>
      </c>
      <c r="Q753" t="s">
        <v>198</v>
      </c>
      <c r="S753" t="str">
        <f xml:space="preserve"> IF(Tableau1[[#This Row],[Total Tomes]]=Tableau1[[#This Row],[Tomes Parus]],"Complet","Incomplet")</f>
        <v>Complet</v>
      </c>
    </row>
    <row r="754" spans="1:19" x14ac:dyDescent="0.25">
      <c r="A754" t="s">
        <v>196</v>
      </c>
      <c r="B754" t="s">
        <v>197</v>
      </c>
      <c r="C754">
        <v>4</v>
      </c>
      <c r="D754">
        <f t="shared" si="24"/>
        <v>24</v>
      </c>
      <c r="E754">
        <v>24</v>
      </c>
      <c r="F754" t="s">
        <v>9</v>
      </c>
      <c r="G754" t="s">
        <v>89</v>
      </c>
      <c r="H754" t="s">
        <v>38</v>
      </c>
      <c r="I754" t="s">
        <v>69</v>
      </c>
      <c r="J754" t="s">
        <v>32</v>
      </c>
      <c r="K754" s="5">
        <v>8.3000000000000007</v>
      </c>
      <c r="L754" s="5" t="s">
        <v>24</v>
      </c>
      <c r="M754" s="5">
        <v>5.75</v>
      </c>
      <c r="N754" s="7">
        <v>2002</v>
      </c>
      <c r="O754" s="1">
        <v>2021</v>
      </c>
      <c r="P754" s="1" t="s">
        <v>13</v>
      </c>
      <c r="Q754" t="s">
        <v>198</v>
      </c>
      <c r="S754" t="str">
        <f xml:space="preserve"> IF(Tableau1[[#This Row],[Total Tomes]]=Tableau1[[#This Row],[Tomes Parus]],"Complet","Incomplet")</f>
        <v>Complet</v>
      </c>
    </row>
    <row r="755" spans="1:19" x14ac:dyDescent="0.25">
      <c r="A755" t="s">
        <v>196</v>
      </c>
      <c r="B755" t="s">
        <v>197</v>
      </c>
      <c r="C755">
        <v>5</v>
      </c>
      <c r="D755">
        <f t="shared" si="24"/>
        <v>24</v>
      </c>
      <c r="E755">
        <v>24</v>
      </c>
      <c r="F755" t="s">
        <v>9</v>
      </c>
      <c r="G755" t="s">
        <v>89</v>
      </c>
      <c r="H755" t="s">
        <v>38</v>
      </c>
      <c r="I755" t="s">
        <v>69</v>
      </c>
      <c r="J755" t="s">
        <v>32</v>
      </c>
      <c r="K755" s="5">
        <v>8.3000000000000007</v>
      </c>
      <c r="L755" s="5" t="s">
        <v>24</v>
      </c>
      <c r="M755" s="5">
        <v>5.75</v>
      </c>
      <c r="N755" s="7">
        <v>2002</v>
      </c>
      <c r="O755" s="1">
        <v>2021</v>
      </c>
      <c r="P755" s="1" t="s">
        <v>13</v>
      </c>
      <c r="Q755" t="s">
        <v>198</v>
      </c>
      <c r="S755" t="str">
        <f xml:space="preserve"> IF(Tableau1[[#This Row],[Total Tomes]]=Tableau1[[#This Row],[Tomes Parus]],"Complet","Incomplet")</f>
        <v>Complet</v>
      </c>
    </row>
    <row r="756" spans="1:19" x14ac:dyDescent="0.25">
      <c r="A756" t="s">
        <v>196</v>
      </c>
      <c r="B756" t="s">
        <v>197</v>
      </c>
      <c r="C756">
        <v>6</v>
      </c>
      <c r="D756">
        <f t="shared" si="24"/>
        <v>24</v>
      </c>
      <c r="E756">
        <v>24</v>
      </c>
      <c r="F756" t="s">
        <v>9</v>
      </c>
      <c r="G756" t="s">
        <v>89</v>
      </c>
      <c r="H756" t="s">
        <v>38</v>
      </c>
      <c r="I756" t="s">
        <v>69</v>
      </c>
      <c r="J756" t="s">
        <v>32</v>
      </c>
      <c r="K756" s="5">
        <v>8.3000000000000007</v>
      </c>
      <c r="L756" s="5" t="s">
        <v>24</v>
      </c>
      <c r="M756" s="5">
        <v>5.5</v>
      </c>
      <c r="N756" s="7">
        <v>2002</v>
      </c>
      <c r="O756" s="1">
        <v>2021</v>
      </c>
      <c r="P756" s="1" t="s">
        <v>13</v>
      </c>
      <c r="Q756" t="s">
        <v>198</v>
      </c>
      <c r="S756" t="str">
        <f xml:space="preserve"> IF(Tableau1[[#This Row],[Total Tomes]]=Tableau1[[#This Row],[Tomes Parus]],"Complet","Incomplet")</f>
        <v>Complet</v>
      </c>
    </row>
    <row r="757" spans="1:19" x14ac:dyDescent="0.25">
      <c r="A757" t="s">
        <v>196</v>
      </c>
      <c r="B757" t="s">
        <v>197</v>
      </c>
      <c r="C757">
        <v>7</v>
      </c>
      <c r="D757">
        <f t="shared" si="24"/>
        <v>24</v>
      </c>
      <c r="E757">
        <v>24</v>
      </c>
      <c r="F757" t="s">
        <v>9</v>
      </c>
      <c r="G757" t="s">
        <v>89</v>
      </c>
      <c r="H757" t="s">
        <v>38</v>
      </c>
      <c r="I757" t="s">
        <v>69</v>
      </c>
      <c r="J757" t="s">
        <v>32</v>
      </c>
      <c r="K757" s="5">
        <v>8.3000000000000007</v>
      </c>
      <c r="L757" s="5" t="s">
        <v>24</v>
      </c>
      <c r="M757" s="5">
        <v>7.8</v>
      </c>
      <c r="N757" s="7">
        <v>2002</v>
      </c>
      <c r="O757" s="1">
        <v>2021</v>
      </c>
      <c r="P757" s="1" t="s">
        <v>13</v>
      </c>
      <c r="Q757" t="s">
        <v>198</v>
      </c>
      <c r="S757" t="str">
        <f xml:space="preserve"> IF(Tableau1[[#This Row],[Total Tomes]]=Tableau1[[#This Row],[Tomes Parus]],"Complet","Incomplet")</f>
        <v>Complet</v>
      </c>
    </row>
    <row r="758" spans="1:19" x14ac:dyDescent="0.25">
      <c r="A758" t="s">
        <v>196</v>
      </c>
      <c r="B758" t="s">
        <v>197</v>
      </c>
      <c r="C758">
        <v>8</v>
      </c>
      <c r="D758">
        <f t="shared" si="24"/>
        <v>24</v>
      </c>
      <c r="E758">
        <v>24</v>
      </c>
      <c r="F758" t="s">
        <v>9</v>
      </c>
      <c r="G758" t="s">
        <v>89</v>
      </c>
      <c r="H758" t="s">
        <v>38</v>
      </c>
      <c r="I758" t="s">
        <v>69</v>
      </c>
      <c r="J758" t="s">
        <v>32</v>
      </c>
      <c r="K758" s="5">
        <v>8.3000000000000007</v>
      </c>
      <c r="L758" s="5" t="s">
        <v>24</v>
      </c>
      <c r="M758" s="5">
        <v>6.6</v>
      </c>
      <c r="N758" s="7">
        <v>2002</v>
      </c>
      <c r="O758" s="1">
        <v>2021</v>
      </c>
      <c r="P758" s="1" t="s">
        <v>13</v>
      </c>
      <c r="Q758" t="s">
        <v>198</v>
      </c>
      <c r="S758" t="str">
        <f xml:space="preserve"> IF(Tableau1[[#This Row],[Total Tomes]]=Tableau1[[#This Row],[Tomes Parus]],"Complet","Incomplet")</f>
        <v>Complet</v>
      </c>
    </row>
    <row r="759" spans="1:19" x14ac:dyDescent="0.25">
      <c r="A759" t="s">
        <v>196</v>
      </c>
      <c r="B759" t="s">
        <v>197</v>
      </c>
      <c r="C759">
        <v>9</v>
      </c>
      <c r="D759">
        <f t="shared" si="24"/>
        <v>24</v>
      </c>
      <c r="E759">
        <v>24</v>
      </c>
      <c r="F759" t="s">
        <v>9</v>
      </c>
      <c r="G759" t="s">
        <v>89</v>
      </c>
      <c r="H759" t="s">
        <v>38</v>
      </c>
      <c r="I759" t="s">
        <v>69</v>
      </c>
      <c r="J759" t="s">
        <v>32</v>
      </c>
      <c r="K759" s="5">
        <v>8.3000000000000007</v>
      </c>
      <c r="L759" s="5" t="s">
        <v>24</v>
      </c>
      <c r="M759" s="5">
        <v>7</v>
      </c>
      <c r="N759" s="7">
        <v>2002</v>
      </c>
      <c r="O759" s="1">
        <v>2021</v>
      </c>
      <c r="P759" s="1" t="s">
        <v>13</v>
      </c>
      <c r="Q759" t="s">
        <v>198</v>
      </c>
      <c r="S759" t="str">
        <f xml:space="preserve"> IF(Tableau1[[#This Row],[Total Tomes]]=Tableau1[[#This Row],[Tomes Parus]],"Complet","Incomplet")</f>
        <v>Complet</v>
      </c>
    </row>
    <row r="760" spans="1:19" x14ac:dyDescent="0.25">
      <c r="A760" t="s">
        <v>196</v>
      </c>
      <c r="B760" t="s">
        <v>197</v>
      </c>
      <c r="C760">
        <v>10</v>
      </c>
      <c r="D760">
        <f t="shared" si="24"/>
        <v>24</v>
      </c>
      <c r="E760">
        <v>24</v>
      </c>
      <c r="F760" t="s">
        <v>9</v>
      </c>
      <c r="G760" t="s">
        <v>89</v>
      </c>
      <c r="H760" t="s">
        <v>38</v>
      </c>
      <c r="I760" t="s">
        <v>69</v>
      </c>
      <c r="J760" t="s">
        <v>32</v>
      </c>
      <c r="K760" s="5">
        <v>8.3000000000000007</v>
      </c>
      <c r="L760" s="5" t="s">
        <v>24</v>
      </c>
      <c r="M760" s="5">
        <v>4</v>
      </c>
      <c r="N760" s="7">
        <v>2002</v>
      </c>
      <c r="O760" s="1">
        <v>2021</v>
      </c>
      <c r="P760" s="1" t="s">
        <v>13</v>
      </c>
      <c r="Q760" t="s">
        <v>198</v>
      </c>
      <c r="S760" t="str">
        <f xml:space="preserve"> IF(Tableau1[[#This Row],[Total Tomes]]=Tableau1[[#This Row],[Tomes Parus]],"Complet","Incomplet")</f>
        <v>Complet</v>
      </c>
    </row>
    <row r="761" spans="1:19" x14ac:dyDescent="0.25">
      <c r="A761" t="s">
        <v>196</v>
      </c>
      <c r="B761" t="s">
        <v>197</v>
      </c>
      <c r="C761">
        <v>11</v>
      </c>
      <c r="D761">
        <f t="shared" si="24"/>
        <v>24</v>
      </c>
      <c r="E761">
        <v>24</v>
      </c>
      <c r="F761" t="s">
        <v>9</v>
      </c>
      <c r="G761" t="s">
        <v>89</v>
      </c>
      <c r="H761" t="s">
        <v>38</v>
      </c>
      <c r="I761" t="s">
        <v>69</v>
      </c>
      <c r="J761" t="s">
        <v>32</v>
      </c>
      <c r="K761" s="5">
        <v>8.3000000000000007</v>
      </c>
      <c r="L761" s="5" t="s">
        <v>24</v>
      </c>
      <c r="M761" s="5">
        <v>20</v>
      </c>
      <c r="N761" s="7">
        <v>2002</v>
      </c>
      <c r="O761" s="1">
        <v>2021</v>
      </c>
      <c r="P761" s="1" t="s">
        <v>13</v>
      </c>
      <c r="Q761" t="s">
        <v>198</v>
      </c>
      <c r="S761" t="str">
        <f xml:space="preserve"> IF(Tableau1[[#This Row],[Total Tomes]]=Tableau1[[#This Row],[Tomes Parus]],"Complet","Incomplet")</f>
        <v>Complet</v>
      </c>
    </row>
    <row r="762" spans="1:19" x14ac:dyDescent="0.25">
      <c r="A762" t="s">
        <v>196</v>
      </c>
      <c r="B762" t="s">
        <v>197</v>
      </c>
      <c r="C762">
        <v>12</v>
      </c>
      <c r="D762">
        <f t="shared" si="24"/>
        <v>24</v>
      </c>
      <c r="E762">
        <v>24</v>
      </c>
      <c r="F762" t="s">
        <v>9</v>
      </c>
      <c r="G762" t="s">
        <v>89</v>
      </c>
      <c r="H762" t="s">
        <v>38</v>
      </c>
      <c r="I762" t="s">
        <v>69</v>
      </c>
      <c r="J762" t="s">
        <v>32</v>
      </c>
      <c r="K762" s="5">
        <v>8.3000000000000007</v>
      </c>
      <c r="L762" s="5" t="s">
        <v>24</v>
      </c>
      <c r="M762" s="5">
        <v>14</v>
      </c>
      <c r="N762" s="7">
        <v>2002</v>
      </c>
      <c r="O762" s="1">
        <v>2021</v>
      </c>
      <c r="P762" s="1" t="s">
        <v>13</v>
      </c>
      <c r="Q762" t="s">
        <v>198</v>
      </c>
      <c r="S762" t="str">
        <f xml:space="preserve"> IF(Tableau1[[#This Row],[Total Tomes]]=Tableau1[[#This Row],[Tomes Parus]],"Complet","Incomplet")</f>
        <v>Complet</v>
      </c>
    </row>
    <row r="763" spans="1:19" x14ac:dyDescent="0.25">
      <c r="A763" t="s">
        <v>196</v>
      </c>
      <c r="B763" t="s">
        <v>197</v>
      </c>
      <c r="C763">
        <v>13</v>
      </c>
      <c r="D763">
        <f t="shared" si="24"/>
        <v>24</v>
      </c>
      <c r="E763">
        <v>24</v>
      </c>
      <c r="F763" t="s">
        <v>9</v>
      </c>
      <c r="G763" t="s">
        <v>89</v>
      </c>
      <c r="H763" t="s">
        <v>38</v>
      </c>
      <c r="I763" t="s">
        <v>69</v>
      </c>
      <c r="J763" t="s">
        <v>32</v>
      </c>
      <c r="K763" s="5">
        <v>8.3000000000000007</v>
      </c>
      <c r="L763" s="5" t="s">
        <v>24</v>
      </c>
      <c r="M763" s="5">
        <v>7.9</v>
      </c>
      <c r="N763" s="7">
        <v>2002</v>
      </c>
      <c r="O763" s="1">
        <v>2021</v>
      </c>
      <c r="P763" s="1" t="s">
        <v>13</v>
      </c>
      <c r="Q763" t="s">
        <v>198</v>
      </c>
      <c r="S763" t="str">
        <f xml:space="preserve"> IF(Tableau1[[#This Row],[Total Tomes]]=Tableau1[[#This Row],[Tomes Parus]],"Complet","Incomplet")</f>
        <v>Complet</v>
      </c>
    </row>
    <row r="764" spans="1:19" x14ac:dyDescent="0.25">
      <c r="A764" t="s">
        <v>196</v>
      </c>
      <c r="B764" t="s">
        <v>197</v>
      </c>
      <c r="C764">
        <v>14</v>
      </c>
      <c r="D764">
        <f t="shared" si="24"/>
        <v>24</v>
      </c>
      <c r="E764">
        <v>24</v>
      </c>
      <c r="F764" t="s">
        <v>9</v>
      </c>
      <c r="G764" t="s">
        <v>89</v>
      </c>
      <c r="H764" t="s">
        <v>38</v>
      </c>
      <c r="I764" t="s">
        <v>69</v>
      </c>
      <c r="J764" t="s">
        <v>32</v>
      </c>
      <c r="K764" s="5">
        <v>8.3000000000000007</v>
      </c>
      <c r="L764" s="5" t="s">
        <v>24</v>
      </c>
      <c r="M764" s="5">
        <v>13.5</v>
      </c>
      <c r="N764" s="7">
        <v>2002</v>
      </c>
      <c r="O764" s="1">
        <v>2021</v>
      </c>
      <c r="P764" s="1" t="s">
        <v>13</v>
      </c>
      <c r="Q764" t="s">
        <v>198</v>
      </c>
      <c r="S764" t="str">
        <f xml:space="preserve"> IF(Tableau1[[#This Row],[Total Tomes]]=Tableau1[[#This Row],[Tomes Parus]],"Complet","Incomplet")</f>
        <v>Complet</v>
      </c>
    </row>
    <row r="765" spans="1:19" x14ac:dyDescent="0.25">
      <c r="A765" t="s">
        <v>196</v>
      </c>
      <c r="B765" t="s">
        <v>197</v>
      </c>
      <c r="C765">
        <v>15</v>
      </c>
      <c r="D765">
        <f t="shared" si="24"/>
        <v>24</v>
      </c>
      <c r="E765">
        <v>24</v>
      </c>
      <c r="F765" t="s">
        <v>9</v>
      </c>
      <c r="G765" t="s">
        <v>89</v>
      </c>
      <c r="H765" t="s">
        <v>38</v>
      </c>
      <c r="I765" t="s">
        <v>69</v>
      </c>
      <c r="J765" t="s">
        <v>32</v>
      </c>
      <c r="K765" s="5">
        <v>8.3000000000000007</v>
      </c>
      <c r="L765" s="5" t="s">
        <v>24</v>
      </c>
      <c r="M765" s="5">
        <v>10</v>
      </c>
      <c r="N765" s="7">
        <v>2002</v>
      </c>
      <c r="O765" s="1">
        <v>2021</v>
      </c>
      <c r="P765" s="1" t="s">
        <v>13</v>
      </c>
      <c r="Q765" t="s">
        <v>198</v>
      </c>
      <c r="S765" t="str">
        <f xml:space="preserve"> IF(Tableau1[[#This Row],[Total Tomes]]=Tableau1[[#This Row],[Tomes Parus]],"Complet","Incomplet")</f>
        <v>Complet</v>
      </c>
    </row>
    <row r="766" spans="1:19" x14ac:dyDescent="0.25">
      <c r="A766" t="s">
        <v>196</v>
      </c>
      <c r="B766" t="s">
        <v>197</v>
      </c>
      <c r="C766">
        <v>16</v>
      </c>
      <c r="D766">
        <f t="shared" si="24"/>
        <v>24</v>
      </c>
      <c r="E766">
        <v>24</v>
      </c>
      <c r="F766" t="s">
        <v>9</v>
      </c>
      <c r="G766" t="s">
        <v>89</v>
      </c>
      <c r="H766" t="s">
        <v>38</v>
      </c>
      <c r="I766" t="s">
        <v>69</v>
      </c>
      <c r="J766" t="s">
        <v>32</v>
      </c>
      <c r="K766" s="5">
        <v>8.3000000000000007</v>
      </c>
      <c r="L766" s="5" t="s">
        <v>24</v>
      </c>
      <c r="M766" s="5">
        <v>15.5</v>
      </c>
      <c r="N766" s="7">
        <v>2002</v>
      </c>
      <c r="O766" s="1">
        <v>2021</v>
      </c>
      <c r="P766" s="1" t="s">
        <v>13</v>
      </c>
      <c r="Q766" t="s">
        <v>198</v>
      </c>
      <c r="S766" t="str">
        <f xml:space="preserve"> IF(Tableau1[[#This Row],[Total Tomes]]=Tableau1[[#This Row],[Tomes Parus]],"Complet","Incomplet")</f>
        <v>Complet</v>
      </c>
    </row>
    <row r="767" spans="1:19" x14ac:dyDescent="0.25">
      <c r="A767" t="s">
        <v>196</v>
      </c>
      <c r="B767" t="s">
        <v>197</v>
      </c>
      <c r="C767">
        <v>17</v>
      </c>
      <c r="D767">
        <f t="shared" si="24"/>
        <v>24</v>
      </c>
      <c r="E767">
        <v>24</v>
      </c>
      <c r="F767" t="s">
        <v>9</v>
      </c>
      <c r="G767" t="s">
        <v>89</v>
      </c>
      <c r="H767" t="s">
        <v>38</v>
      </c>
      <c r="I767" t="s">
        <v>69</v>
      </c>
      <c r="J767" t="s">
        <v>32</v>
      </c>
      <c r="K767" s="5">
        <v>8.3000000000000007</v>
      </c>
      <c r="L767" s="5" t="s">
        <v>24</v>
      </c>
      <c r="M767" s="5">
        <v>19.8</v>
      </c>
      <c r="N767" s="7">
        <v>2002</v>
      </c>
      <c r="O767" s="1">
        <v>2021</v>
      </c>
      <c r="P767" s="1" t="s">
        <v>13</v>
      </c>
      <c r="Q767" t="s">
        <v>198</v>
      </c>
      <c r="S767" t="str">
        <f xml:space="preserve"> IF(Tableau1[[#This Row],[Total Tomes]]=Tableau1[[#This Row],[Tomes Parus]],"Complet","Incomplet")</f>
        <v>Complet</v>
      </c>
    </row>
    <row r="768" spans="1:19" x14ac:dyDescent="0.25">
      <c r="A768" t="s">
        <v>196</v>
      </c>
      <c r="B768" t="s">
        <v>197</v>
      </c>
      <c r="C768">
        <v>18</v>
      </c>
      <c r="D768">
        <f t="shared" si="24"/>
        <v>24</v>
      </c>
      <c r="E768">
        <v>24</v>
      </c>
      <c r="F768" t="s">
        <v>9</v>
      </c>
      <c r="G768" t="s">
        <v>89</v>
      </c>
      <c r="H768" t="s">
        <v>38</v>
      </c>
      <c r="I768" t="s">
        <v>69</v>
      </c>
      <c r="J768" t="s">
        <v>32</v>
      </c>
      <c r="K768" s="5">
        <v>8.3000000000000007</v>
      </c>
      <c r="L768" s="5" t="s">
        <v>24</v>
      </c>
      <c r="M768" s="5">
        <v>20.8</v>
      </c>
      <c r="N768" s="7">
        <v>2002</v>
      </c>
      <c r="O768" s="1">
        <v>2021</v>
      </c>
      <c r="P768" s="1" t="s">
        <v>13</v>
      </c>
      <c r="Q768" t="s">
        <v>198</v>
      </c>
      <c r="S768" t="str">
        <f xml:space="preserve"> IF(Tableau1[[#This Row],[Total Tomes]]=Tableau1[[#This Row],[Tomes Parus]],"Complet","Incomplet")</f>
        <v>Complet</v>
      </c>
    </row>
    <row r="769" spans="1:19" x14ac:dyDescent="0.25">
      <c r="A769" t="s">
        <v>196</v>
      </c>
      <c r="B769" t="s">
        <v>197</v>
      </c>
      <c r="C769">
        <v>19</v>
      </c>
      <c r="D769">
        <f t="shared" si="24"/>
        <v>24</v>
      </c>
      <c r="E769">
        <v>24</v>
      </c>
      <c r="F769" t="s">
        <v>9</v>
      </c>
      <c r="G769" t="s">
        <v>89</v>
      </c>
      <c r="H769" t="s">
        <v>38</v>
      </c>
      <c r="I769" t="s">
        <v>69</v>
      </c>
      <c r="J769" t="s">
        <v>32</v>
      </c>
      <c r="K769" s="5">
        <v>8.3000000000000007</v>
      </c>
      <c r="L769" s="5" t="s">
        <v>24</v>
      </c>
      <c r="M769" s="5">
        <v>17.5</v>
      </c>
      <c r="N769" s="7">
        <v>2002</v>
      </c>
      <c r="O769" s="1">
        <v>2021</v>
      </c>
      <c r="P769" s="1" t="s">
        <v>13</v>
      </c>
      <c r="Q769" t="s">
        <v>198</v>
      </c>
      <c r="S769" t="str">
        <f xml:space="preserve"> IF(Tableau1[[#This Row],[Total Tomes]]=Tableau1[[#This Row],[Tomes Parus]],"Complet","Incomplet")</f>
        <v>Complet</v>
      </c>
    </row>
    <row r="770" spans="1:19" x14ac:dyDescent="0.25">
      <c r="A770" t="s">
        <v>196</v>
      </c>
      <c r="B770" t="s">
        <v>197</v>
      </c>
      <c r="C770">
        <v>20</v>
      </c>
      <c r="D770">
        <f t="shared" ref="D770:D833" si="26">COUNTIFS(A:A,A770)</f>
        <v>24</v>
      </c>
      <c r="E770">
        <v>24</v>
      </c>
      <c r="F770" t="s">
        <v>9</v>
      </c>
      <c r="G770" t="s">
        <v>89</v>
      </c>
      <c r="H770" t="s">
        <v>38</v>
      </c>
      <c r="I770" t="s">
        <v>69</v>
      </c>
      <c r="J770" t="s">
        <v>32</v>
      </c>
      <c r="K770" s="5">
        <v>8.3000000000000007</v>
      </c>
      <c r="L770" s="5" t="s">
        <v>24</v>
      </c>
      <c r="M770" s="5">
        <v>21.5</v>
      </c>
      <c r="N770" s="7">
        <v>2002</v>
      </c>
      <c r="O770" s="1">
        <v>2021</v>
      </c>
      <c r="P770" s="1" t="s">
        <v>13</v>
      </c>
      <c r="Q770" t="s">
        <v>198</v>
      </c>
      <c r="S770" t="str">
        <f xml:space="preserve"> IF(Tableau1[[#This Row],[Total Tomes]]=Tableau1[[#This Row],[Tomes Parus]],"Complet","Incomplet")</f>
        <v>Complet</v>
      </c>
    </row>
    <row r="771" spans="1:19" x14ac:dyDescent="0.25">
      <c r="A771" t="s">
        <v>196</v>
      </c>
      <c r="B771" t="s">
        <v>197</v>
      </c>
      <c r="C771">
        <v>21</v>
      </c>
      <c r="D771">
        <f t="shared" si="26"/>
        <v>24</v>
      </c>
      <c r="E771">
        <v>24</v>
      </c>
      <c r="F771" t="s">
        <v>9</v>
      </c>
      <c r="G771" t="s">
        <v>89</v>
      </c>
      <c r="H771" t="s">
        <v>38</v>
      </c>
      <c r="I771" t="s">
        <v>69</v>
      </c>
      <c r="J771" t="s">
        <v>32</v>
      </c>
      <c r="K771" s="5">
        <v>8.3000000000000007</v>
      </c>
      <c r="L771" s="5" t="s">
        <v>24</v>
      </c>
      <c r="M771" s="5">
        <v>16.3</v>
      </c>
      <c r="N771" s="7">
        <v>2003</v>
      </c>
      <c r="O771" s="1">
        <v>2021</v>
      </c>
      <c r="P771" s="1" t="s">
        <v>13</v>
      </c>
      <c r="Q771" t="s">
        <v>198</v>
      </c>
      <c r="S771" t="str">
        <f xml:space="preserve"> IF(Tableau1[[#This Row],[Total Tomes]]=Tableau1[[#This Row],[Tomes Parus]],"Complet","Incomplet")</f>
        <v>Complet</v>
      </c>
    </row>
    <row r="772" spans="1:19" x14ac:dyDescent="0.25">
      <c r="A772" t="s">
        <v>196</v>
      </c>
      <c r="B772" t="s">
        <v>197</v>
      </c>
      <c r="C772">
        <v>22</v>
      </c>
      <c r="D772">
        <f t="shared" si="26"/>
        <v>24</v>
      </c>
      <c r="E772">
        <v>24</v>
      </c>
      <c r="F772" t="s">
        <v>9</v>
      </c>
      <c r="G772" t="s">
        <v>89</v>
      </c>
      <c r="H772" t="s">
        <v>38</v>
      </c>
      <c r="I772" t="s">
        <v>69</v>
      </c>
      <c r="J772" t="s">
        <v>32</v>
      </c>
      <c r="K772" s="5">
        <v>8.3000000000000007</v>
      </c>
      <c r="L772" s="5" t="s">
        <v>24</v>
      </c>
      <c r="M772" s="5">
        <v>61</v>
      </c>
      <c r="N772" s="7">
        <v>2003</v>
      </c>
      <c r="O772" s="1">
        <v>2021</v>
      </c>
      <c r="P772" s="1" t="s">
        <v>13</v>
      </c>
      <c r="Q772" t="s">
        <v>198</v>
      </c>
      <c r="S772" t="str">
        <f xml:space="preserve"> IF(Tableau1[[#This Row],[Total Tomes]]=Tableau1[[#This Row],[Tomes Parus]],"Complet","Incomplet")</f>
        <v>Complet</v>
      </c>
    </row>
    <row r="773" spans="1:19" x14ac:dyDescent="0.25">
      <c r="A773" t="s">
        <v>196</v>
      </c>
      <c r="B773" t="s">
        <v>197</v>
      </c>
      <c r="C773">
        <v>23</v>
      </c>
      <c r="D773">
        <f t="shared" si="26"/>
        <v>24</v>
      </c>
      <c r="E773">
        <v>24</v>
      </c>
      <c r="F773" t="s">
        <v>9</v>
      </c>
      <c r="G773" t="s">
        <v>89</v>
      </c>
      <c r="H773" t="s">
        <v>38</v>
      </c>
      <c r="I773" t="s">
        <v>69</v>
      </c>
      <c r="J773" t="s">
        <v>32</v>
      </c>
      <c r="K773" s="5">
        <v>8.3000000000000007</v>
      </c>
      <c r="L773" s="5" t="s">
        <v>24</v>
      </c>
      <c r="M773" s="5">
        <v>35.6</v>
      </c>
      <c r="N773" s="7">
        <v>2003</v>
      </c>
      <c r="O773" s="1">
        <v>2021</v>
      </c>
      <c r="P773" s="1" t="s">
        <v>13</v>
      </c>
      <c r="Q773" t="s">
        <v>198</v>
      </c>
      <c r="S773" t="str">
        <f xml:space="preserve"> IF(Tableau1[[#This Row],[Total Tomes]]=Tableau1[[#This Row],[Tomes Parus]],"Complet","Incomplet")</f>
        <v>Complet</v>
      </c>
    </row>
    <row r="774" spans="1:19" x14ac:dyDescent="0.25">
      <c r="A774" t="s">
        <v>196</v>
      </c>
      <c r="B774" t="s">
        <v>197</v>
      </c>
      <c r="C774">
        <v>24</v>
      </c>
      <c r="D774">
        <f t="shared" si="26"/>
        <v>24</v>
      </c>
      <c r="E774">
        <v>24</v>
      </c>
      <c r="F774" t="s">
        <v>9</v>
      </c>
      <c r="G774" t="s">
        <v>89</v>
      </c>
      <c r="H774" t="s">
        <v>38</v>
      </c>
      <c r="I774" t="s">
        <v>69</v>
      </c>
      <c r="J774" t="s">
        <v>32</v>
      </c>
      <c r="K774" s="5">
        <v>8.3000000000000007</v>
      </c>
      <c r="L774" s="5" t="s">
        <v>24</v>
      </c>
      <c r="M774" s="5">
        <v>113</v>
      </c>
      <c r="N774" s="7">
        <v>2003</v>
      </c>
      <c r="O774" s="1">
        <v>2021</v>
      </c>
      <c r="P774" s="1" t="s">
        <v>13</v>
      </c>
      <c r="Q774" t="s">
        <v>198</v>
      </c>
      <c r="S774" t="str">
        <f xml:space="preserve"> IF(Tableau1[[#This Row],[Total Tomes]]=Tableau1[[#This Row],[Tomes Parus]],"Complet","Incomplet")</f>
        <v>Complet</v>
      </c>
    </row>
    <row r="775" spans="1:19" x14ac:dyDescent="0.25">
      <c r="A775" t="s">
        <v>199</v>
      </c>
      <c r="B775" t="s">
        <v>149</v>
      </c>
      <c r="C775">
        <v>1</v>
      </c>
      <c r="D775">
        <f t="shared" si="26"/>
        <v>12</v>
      </c>
      <c r="E775">
        <v>12</v>
      </c>
      <c r="F775" t="s">
        <v>9</v>
      </c>
      <c r="G775" t="s">
        <v>11</v>
      </c>
      <c r="H775" t="s">
        <v>96</v>
      </c>
      <c r="I775" t="s">
        <v>73</v>
      </c>
      <c r="J775" t="s">
        <v>116</v>
      </c>
      <c r="K775" s="5">
        <v>6.3</v>
      </c>
      <c r="L775" s="5">
        <v>7.95</v>
      </c>
      <c r="M775" s="5">
        <f t="shared" ref="M775:M786" si="27">2/3*L775</f>
        <v>5.3</v>
      </c>
      <c r="N775" s="7">
        <v>2009</v>
      </c>
      <c r="O775" s="1">
        <v>2021</v>
      </c>
      <c r="P775" s="1" t="s">
        <v>13</v>
      </c>
      <c r="Q775" t="s">
        <v>200</v>
      </c>
      <c r="S775" t="str">
        <f xml:space="preserve"> IF(Tableau1[[#This Row],[Total Tomes]]=Tableau1[[#This Row],[Tomes Parus]],"Complet","Incomplet")</f>
        <v>Complet</v>
      </c>
    </row>
    <row r="776" spans="1:19" x14ac:dyDescent="0.25">
      <c r="A776" t="s">
        <v>199</v>
      </c>
      <c r="B776" t="s">
        <v>149</v>
      </c>
      <c r="C776">
        <v>2</v>
      </c>
      <c r="D776">
        <f t="shared" si="26"/>
        <v>12</v>
      </c>
      <c r="E776">
        <v>12</v>
      </c>
      <c r="F776" t="s">
        <v>9</v>
      </c>
      <c r="G776" t="s">
        <v>11</v>
      </c>
      <c r="H776" t="s">
        <v>96</v>
      </c>
      <c r="I776" t="s">
        <v>73</v>
      </c>
      <c r="J776" t="s">
        <v>116</v>
      </c>
      <c r="K776" s="5">
        <v>6.3</v>
      </c>
      <c r="L776" s="5">
        <v>7.95</v>
      </c>
      <c r="M776" s="5">
        <f t="shared" si="27"/>
        <v>5.3</v>
      </c>
      <c r="N776" s="7">
        <v>2009</v>
      </c>
      <c r="O776" s="1">
        <v>2021</v>
      </c>
      <c r="P776" s="1" t="s">
        <v>13</v>
      </c>
      <c r="Q776" t="s">
        <v>200</v>
      </c>
      <c r="S776" t="str">
        <f xml:space="preserve"> IF(Tableau1[[#This Row],[Total Tomes]]=Tableau1[[#This Row],[Tomes Parus]],"Complet","Incomplet")</f>
        <v>Complet</v>
      </c>
    </row>
    <row r="777" spans="1:19" x14ac:dyDescent="0.25">
      <c r="A777" t="s">
        <v>199</v>
      </c>
      <c r="B777" t="s">
        <v>149</v>
      </c>
      <c r="C777">
        <v>3</v>
      </c>
      <c r="D777">
        <f t="shared" si="26"/>
        <v>12</v>
      </c>
      <c r="E777">
        <v>12</v>
      </c>
      <c r="F777" t="s">
        <v>9</v>
      </c>
      <c r="G777" t="s">
        <v>11</v>
      </c>
      <c r="H777" t="s">
        <v>96</v>
      </c>
      <c r="I777" t="s">
        <v>73</v>
      </c>
      <c r="J777" t="s">
        <v>116</v>
      </c>
      <c r="K777" s="5">
        <v>6.3</v>
      </c>
      <c r="L777" s="5">
        <v>7.95</v>
      </c>
      <c r="M777" s="5">
        <f t="shared" si="27"/>
        <v>5.3</v>
      </c>
      <c r="N777" s="7">
        <v>2009</v>
      </c>
      <c r="O777" s="1">
        <v>2021</v>
      </c>
      <c r="P777" s="1" t="s">
        <v>13</v>
      </c>
      <c r="Q777" t="s">
        <v>200</v>
      </c>
      <c r="S777" t="str">
        <f xml:space="preserve"> IF(Tableau1[[#This Row],[Total Tomes]]=Tableau1[[#This Row],[Tomes Parus]],"Complet","Incomplet")</f>
        <v>Complet</v>
      </c>
    </row>
    <row r="778" spans="1:19" x14ac:dyDescent="0.25">
      <c r="A778" t="s">
        <v>199</v>
      </c>
      <c r="B778" t="s">
        <v>149</v>
      </c>
      <c r="C778">
        <v>4</v>
      </c>
      <c r="D778">
        <f t="shared" si="26"/>
        <v>12</v>
      </c>
      <c r="E778">
        <v>12</v>
      </c>
      <c r="F778" t="s">
        <v>9</v>
      </c>
      <c r="G778" t="s">
        <v>11</v>
      </c>
      <c r="H778" t="s">
        <v>96</v>
      </c>
      <c r="I778" t="s">
        <v>73</v>
      </c>
      <c r="J778" t="s">
        <v>116</v>
      </c>
      <c r="K778" s="5">
        <v>6.3</v>
      </c>
      <c r="L778" s="5">
        <v>7.95</v>
      </c>
      <c r="M778" s="5">
        <f t="shared" si="27"/>
        <v>5.3</v>
      </c>
      <c r="N778" s="7">
        <v>2009</v>
      </c>
      <c r="O778" s="1">
        <v>2021</v>
      </c>
      <c r="P778" s="1" t="s">
        <v>13</v>
      </c>
      <c r="Q778" t="s">
        <v>200</v>
      </c>
      <c r="S778" t="str">
        <f xml:space="preserve"> IF(Tableau1[[#This Row],[Total Tomes]]=Tableau1[[#This Row],[Tomes Parus]],"Complet","Incomplet")</f>
        <v>Complet</v>
      </c>
    </row>
    <row r="779" spans="1:19" x14ac:dyDescent="0.25">
      <c r="A779" t="s">
        <v>199</v>
      </c>
      <c r="B779" t="s">
        <v>149</v>
      </c>
      <c r="C779">
        <v>5</v>
      </c>
      <c r="D779">
        <f t="shared" si="26"/>
        <v>12</v>
      </c>
      <c r="E779">
        <v>12</v>
      </c>
      <c r="F779" t="s">
        <v>9</v>
      </c>
      <c r="G779" t="s">
        <v>11</v>
      </c>
      <c r="H779" t="s">
        <v>96</v>
      </c>
      <c r="I779" t="s">
        <v>73</v>
      </c>
      <c r="J779" t="s">
        <v>116</v>
      </c>
      <c r="K779" s="5">
        <v>6.3</v>
      </c>
      <c r="L779" s="5">
        <v>7.95</v>
      </c>
      <c r="M779" s="5">
        <f t="shared" si="27"/>
        <v>5.3</v>
      </c>
      <c r="N779" s="7">
        <v>2010</v>
      </c>
      <c r="O779" s="1">
        <v>2021</v>
      </c>
      <c r="P779" s="1" t="s">
        <v>13</v>
      </c>
      <c r="Q779" t="s">
        <v>200</v>
      </c>
      <c r="S779" t="str">
        <f xml:space="preserve"> IF(Tableau1[[#This Row],[Total Tomes]]=Tableau1[[#This Row],[Tomes Parus]],"Complet","Incomplet")</f>
        <v>Complet</v>
      </c>
    </row>
    <row r="780" spans="1:19" x14ac:dyDescent="0.25">
      <c r="A780" t="s">
        <v>199</v>
      </c>
      <c r="B780" t="s">
        <v>149</v>
      </c>
      <c r="C780">
        <v>6</v>
      </c>
      <c r="D780">
        <f t="shared" si="26"/>
        <v>12</v>
      </c>
      <c r="E780">
        <v>12</v>
      </c>
      <c r="F780" t="s">
        <v>9</v>
      </c>
      <c r="G780" t="s">
        <v>11</v>
      </c>
      <c r="H780" t="s">
        <v>96</v>
      </c>
      <c r="I780" t="s">
        <v>73</v>
      </c>
      <c r="J780" t="s">
        <v>116</v>
      </c>
      <c r="K780" s="5">
        <v>6.3</v>
      </c>
      <c r="L780" s="5">
        <v>7.95</v>
      </c>
      <c r="M780" s="5">
        <f t="shared" si="27"/>
        <v>5.3</v>
      </c>
      <c r="N780" s="7">
        <v>2010</v>
      </c>
      <c r="O780" s="1">
        <v>2021</v>
      </c>
      <c r="P780" s="1" t="s">
        <v>13</v>
      </c>
      <c r="Q780" t="s">
        <v>200</v>
      </c>
      <c r="S780" t="str">
        <f xml:space="preserve"> IF(Tableau1[[#This Row],[Total Tomes]]=Tableau1[[#This Row],[Tomes Parus]],"Complet","Incomplet")</f>
        <v>Complet</v>
      </c>
    </row>
    <row r="781" spans="1:19" x14ac:dyDescent="0.25">
      <c r="A781" t="s">
        <v>199</v>
      </c>
      <c r="B781" t="s">
        <v>149</v>
      </c>
      <c r="C781">
        <v>7</v>
      </c>
      <c r="D781">
        <f t="shared" si="26"/>
        <v>12</v>
      </c>
      <c r="E781">
        <v>12</v>
      </c>
      <c r="F781" t="s">
        <v>9</v>
      </c>
      <c r="G781" t="s">
        <v>11</v>
      </c>
      <c r="H781" t="s">
        <v>96</v>
      </c>
      <c r="I781" t="s">
        <v>73</v>
      </c>
      <c r="J781" t="s">
        <v>116</v>
      </c>
      <c r="K781" s="5">
        <v>6.3</v>
      </c>
      <c r="L781" s="5">
        <v>7.95</v>
      </c>
      <c r="M781" s="5">
        <f t="shared" si="27"/>
        <v>5.3</v>
      </c>
      <c r="N781" s="7">
        <v>2010</v>
      </c>
      <c r="O781" s="1">
        <v>2021</v>
      </c>
      <c r="P781" s="1" t="s">
        <v>13</v>
      </c>
      <c r="Q781" t="s">
        <v>200</v>
      </c>
      <c r="S781" t="str">
        <f xml:space="preserve"> IF(Tableau1[[#This Row],[Total Tomes]]=Tableau1[[#This Row],[Tomes Parus]],"Complet","Incomplet")</f>
        <v>Complet</v>
      </c>
    </row>
    <row r="782" spans="1:19" x14ac:dyDescent="0.25">
      <c r="A782" t="s">
        <v>199</v>
      </c>
      <c r="B782" t="s">
        <v>149</v>
      </c>
      <c r="C782">
        <v>8</v>
      </c>
      <c r="D782">
        <f t="shared" si="26"/>
        <v>12</v>
      </c>
      <c r="E782">
        <v>12</v>
      </c>
      <c r="F782" t="s">
        <v>9</v>
      </c>
      <c r="G782" t="s">
        <v>11</v>
      </c>
      <c r="H782" t="s">
        <v>96</v>
      </c>
      <c r="I782" t="s">
        <v>73</v>
      </c>
      <c r="J782" t="s">
        <v>116</v>
      </c>
      <c r="K782" s="5">
        <v>6.3</v>
      </c>
      <c r="L782" s="5">
        <v>7.95</v>
      </c>
      <c r="M782" s="5">
        <f t="shared" si="27"/>
        <v>5.3</v>
      </c>
      <c r="N782" s="7">
        <v>2010</v>
      </c>
      <c r="O782" s="1">
        <v>2021</v>
      </c>
      <c r="P782" s="1" t="s">
        <v>13</v>
      </c>
      <c r="Q782" t="s">
        <v>200</v>
      </c>
      <c r="S782" t="str">
        <f xml:space="preserve"> IF(Tableau1[[#This Row],[Total Tomes]]=Tableau1[[#This Row],[Tomes Parus]],"Complet","Incomplet")</f>
        <v>Complet</v>
      </c>
    </row>
    <row r="783" spans="1:19" x14ac:dyDescent="0.25">
      <c r="A783" t="s">
        <v>199</v>
      </c>
      <c r="B783" t="s">
        <v>149</v>
      </c>
      <c r="C783">
        <v>9</v>
      </c>
      <c r="D783">
        <f t="shared" si="26"/>
        <v>12</v>
      </c>
      <c r="E783">
        <v>12</v>
      </c>
      <c r="F783" t="s">
        <v>9</v>
      </c>
      <c r="G783" t="s">
        <v>11</v>
      </c>
      <c r="H783" t="s">
        <v>96</v>
      </c>
      <c r="I783" t="s">
        <v>73</v>
      </c>
      <c r="J783" t="s">
        <v>116</v>
      </c>
      <c r="K783" s="5">
        <v>6.3</v>
      </c>
      <c r="L783" s="5">
        <v>7.95</v>
      </c>
      <c r="M783" s="5">
        <f t="shared" si="27"/>
        <v>5.3</v>
      </c>
      <c r="N783" s="7">
        <v>2010</v>
      </c>
      <c r="O783" s="1">
        <v>2021</v>
      </c>
      <c r="P783" s="1" t="s">
        <v>13</v>
      </c>
      <c r="Q783" t="s">
        <v>200</v>
      </c>
      <c r="S783" t="str">
        <f xml:space="preserve"> IF(Tableau1[[#This Row],[Total Tomes]]=Tableau1[[#This Row],[Tomes Parus]],"Complet","Incomplet")</f>
        <v>Complet</v>
      </c>
    </row>
    <row r="784" spans="1:19" x14ac:dyDescent="0.25">
      <c r="A784" t="s">
        <v>199</v>
      </c>
      <c r="B784" t="s">
        <v>149</v>
      </c>
      <c r="C784">
        <v>10</v>
      </c>
      <c r="D784">
        <f t="shared" si="26"/>
        <v>12</v>
      </c>
      <c r="E784">
        <v>12</v>
      </c>
      <c r="F784" t="s">
        <v>9</v>
      </c>
      <c r="G784" t="s">
        <v>11</v>
      </c>
      <c r="H784" t="s">
        <v>96</v>
      </c>
      <c r="I784" t="s">
        <v>73</v>
      </c>
      <c r="J784" t="s">
        <v>116</v>
      </c>
      <c r="K784" s="5">
        <v>6.3</v>
      </c>
      <c r="L784" s="5">
        <v>7.95</v>
      </c>
      <c r="M784" s="5">
        <f t="shared" si="27"/>
        <v>5.3</v>
      </c>
      <c r="N784" s="7">
        <v>2011</v>
      </c>
      <c r="O784" s="1">
        <v>2021</v>
      </c>
      <c r="P784" s="1" t="s">
        <v>13</v>
      </c>
      <c r="Q784" t="s">
        <v>200</v>
      </c>
      <c r="S784" t="str">
        <f xml:space="preserve"> IF(Tableau1[[#This Row],[Total Tomes]]=Tableau1[[#This Row],[Tomes Parus]],"Complet","Incomplet")</f>
        <v>Complet</v>
      </c>
    </row>
    <row r="785" spans="1:19" x14ac:dyDescent="0.25">
      <c r="A785" t="s">
        <v>199</v>
      </c>
      <c r="B785" t="s">
        <v>149</v>
      </c>
      <c r="C785">
        <v>11</v>
      </c>
      <c r="D785">
        <f t="shared" si="26"/>
        <v>12</v>
      </c>
      <c r="E785">
        <v>12</v>
      </c>
      <c r="F785" t="s">
        <v>9</v>
      </c>
      <c r="G785" t="s">
        <v>11</v>
      </c>
      <c r="H785" t="s">
        <v>96</v>
      </c>
      <c r="I785" t="s">
        <v>73</v>
      </c>
      <c r="J785" t="s">
        <v>116</v>
      </c>
      <c r="K785" s="5">
        <v>6.3</v>
      </c>
      <c r="L785" s="5">
        <v>7.95</v>
      </c>
      <c r="M785" s="5">
        <f t="shared" si="27"/>
        <v>5.3</v>
      </c>
      <c r="N785" s="7">
        <v>2011</v>
      </c>
      <c r="O785" s="1">
        <v>2021</v>
      </c>
      <c r="P785" s="1" t="s">
        <v>13</v>
      </c>
      <c r="Q785" t="s">
        <v>200</v>
      </c>
      <c r="S785" t="str">
        <f xml:space="preserve"> IF(Tableau1[[#This Row],[Total Tomes]]=Tableau1[[#This Row],[Tomes Parus]],"Complet","Incomplet")</f>
        <v>Complet</v>
      </c>
    </row>
    <row r="786" spans="1:19" x14ac:dyDescent="0.25">
      <c r="A786" t="s">
        <v>199</v>
      </c>
      <c r="B786" t="s">
        <v>149</v>
      </c>
      <c r="C786">
        <v>12</v>
      </c>
      <c r="D786">
        <f t="shared" si="26"/>
        <v>12</v>
      </c>
      <c r="E786">
        <v>12</v>
      </c>
      <c r="F786" t="s">
        <v>9</v>
      </c>
      <c r="G786" t="s">
        <v>11</v>
      </c>
      <c r="H786" t="s">
        <v>96</v>
      </c>
      <c r="I786" t="s">
        <v>73</v>
      </c>
      <c r="J786" t="s">
        <v>116</v>
      </c>
      <c r="K786" s="5">
        <v>6.3</v>
      </c>
      <c r="L786" s="5">
        <v>7.95</v>
      </c>
      <c r="M786" s="5">
        <f t="shared" si="27"/>
        <v>5.3</v>
      </c>
      <c r="N786" s="7">
        <v>2011</v>
      </c>
      <c r="O786" s="1">
        <v>2021</v>
      </c>
      <c r="P786" s="1" t="s">
        <v>13</v>
      </c>
      <c r="Q786" t="s">
        <v>200</v>
      </c>
      <c r="S786" t="str">
        <f xml:space="preserve"> IF(Tableau1[[#This Row],[Total Tomes]]=Tableau1[[#This Row],[Tomes Parus]],"Complet","Incomplet")</f>
        <v>Complet</v>
      </c>
    </row>
    <row r="787" spans="1:19" x14ac:dyDescent="0.25">
      <c r="A787" t="s">
        <v>201</v>
      </c>
      <c r="B787" t="s">
        <v>27</v>
      </c>
      <c r="C787">
        <v>1</v>
      </c>
      <c r="D787">
        <f t="shared" si="26"/>
        <v>31</v>
      </c>
      <c r="E787">
        <v>31</v>
      </c>
      <c r="F787" t="s">
        <v>9</v>
      </c>
      <c r="G787" t="s">
        <v>11</v>
      </c>
      <c r="H787" t="s">
        <v>38</v>
      </c>
      <c r="I787" t="s">
        <v>67</v>
      </c>
      <c r="J787" t="s">
        <v>54</v>
      </c>
      <c r="K787" s="5">
        <v>7.75</v>
      </c>
      <c r="L787" s="5" t="s">
        <v>24</v>
      </c>
      <c r="M787" s="5">
        <v>4.9000000000000004</v>
      </c>
      <c r="N787" s="7">
        <v>2005</v>
      </c>
      <c r="O787" s="1">
        <v>2020</v>
      </c>
      <c r="P787" s="1" t="s">
        <v>13</v>
      </c>
      <c r="Q787" t="s">
        <v>190</v>
      </c>
      <c r="S787" t="str">
        <f xml:space="preserve"> IF(Tableau1[[#This Row],[Total Tomes]]=Tableau1[[#This Row],[Tomes Parus]],"Complet","Incomplet")</f>
        <v>Complet</v>
      </c>
    </row>
    <row r="788" spans="1:19" x14ac:dyDescent="0.25">
      <c r="A788" t="s">
        <v>201</v>
      </c>
      <c r="B788" t="s">
        <v>27</v>
      </c>
      <c r="C788">
        <v>2</v>
      </c>
      <c r="D788">
        <f t="shared" si="26"/>
        <v>31</v>
      </c>
      <c r="E788">
        <v>31</v>
      </c>
      <c r="F788" t="s">
        <v>9</v>
      </c>
      <c r="G788" t="s">
        <v>11</v>
      </c>
      <c r="H788" t="s">
        <v>38</v>
      </c>
      <c r="I788" t="s">
        <v>67</v>
      </c>
      <c r="J788" t="s">
        <v>54</v>
      </c>
      <c r="K788" s="5">
        <v>7.75</v>
      </c>
      <c r="L788" s="5" t="s">
        <v>24</v>
      </c>
      <c r="M788" s="5">
        <v>4</v>
      </c>
      <c r="N788" s="7">
        <v>2005</v>
      </c>
      <c r="O788" s="1">
        <v>2020</v>
      </c>
      <c r="P788" s="1" t="s">
        <v>13</v>
      </c>
      <c r="Q788" t="s">
        <v>190</v>
      </c>
      <c r="S788" t="str">
        <f xml:space="preserve"> IF(Tableau1[[#This Row],[Total Tomes]]=Tableau1[[#This Row],[Tomes Parus]],"Complet","Incomplet")</f>
        <v>Complet</v>
      </c>
    </row>
    <row r="789" spans="1:19" x14ac:dyDescent="0.25">
      <c r="A789" t="s">
        <v>201</v>
      </c>
      <c r="B789" t="s">
        <v>27</v>
      </c>
      <c r="C789">
        <v>3</v>
      </c>
      <c r="D789">
        <f t="shared" si="26"/>
        <v>31</v>
      </c>
      <c r="E789">
        <v>31</v>
      </c>
      <c r="F789" t="s">
        <v>9</v>
      </c>
      <c r="G789" t="s">
        <v>11</v>
      </c>
      <c r="H789" t="s">
        <v>38</v>
      </c>
      <c r="I789" t="s">
        <v>67</v>
      </c>
      <c r="J789" t="s">
        <v>54</v>
      </c>
      <c r="K789" s="5">
        <v>7.75</v>
      </c>
      <c r="L789" s="5" t="s">
        <v>24</v>
      </c>
      <c r="M789" s="5">
        <v>5.6</v>
      </c>
      <c r="N789" s="7">
        <v>2005</v>
      </c>
      <c r="O789" s="1">
        <v>2020</v>
      </c>
      <c r="P789" s="1" t="s">
        <v>13</v>
      </c>
      <c r="Q789" t="s">
        <v>190</v>
      </c>
      <c r="S789" t="str">
        <f xml:space="preserve"> IF(Tableau1[[#This Row],[Total Tomes]]=Tableau1[[#This Row],[Tomes Parus]],"Complet","Incomplet")</f>
        <v>Complet</v>
      </c>
    </row>
    <row r="790" spans="1:19" x14ac:dyDescent="0.25">
      <c r="A790" t="s">
        <v>201</v>
      </c>
      <c r="B790" t="s">
        <v>27</v>
      </c>
      <c r="C790">
        <v>4</v>
      </c>
      <c r="D790">
        <f t="shared" si="26"/>
        <v>31</v>
      </c>
      <c r="E790">
        <v>31</v>
      </c>
      <c r="F790" t="s">
        <v>9</v>
      </c>
      <c r="G790" t="s">
        <v>11</v>
      </c>
      <c r="H790" t="s">
        <v>38</v>
      </c>
      <c r="I790" t="s">
        <v>67</v>
      </c>
      <c r="J790" t="s">
        <v>54</v>
      </c>
      <c r="K790" s="5">
        <v>7.75</v>
      </c>
      <c r="L790" s="5" t="s">
        <v>24</v>
      </c>
      <c r="M790" s="5">
        <v>5.8</v>
      </c>
      <c r="N790" s="7">
        <v>2005</v>
      </c>
      <c r="O790" s="1">
        <v>2020</v>
      </c>
      <c r="P790" s="1" t="s">
        <v>13</v>
      </c>
      <c r="Q790" t="s">
        <v>190</v>
      </c>
      <c r="S790" t="str">
        <f xml:space="preserve"> IF(Tableau1[[#This Row],[Total Tomes]]=Tableau1[[#This Row],[Tomes Parus]],"Complet","Incomplet")</f>
        <v>Complet</v>
      </c>
    </row>
    <row r="791" spans="1:19" x14ac:dyDescent="0.25">
      <c r="A791" t="s">
        <v>201</v>
      </c>
      <c r="B791" t="s">
        <v>27</v>
      </c>
      <c r="C791">
        <v>5</v>
      </c>
      <c r="D791">
        <f t="shared" si="26"/>
        <v>31</v>
      </c>
      <c r="E791">
        <v>31</v>
      </c>
      <c r="F791" t="s">
        <v>9</v>
      </c>
      <c r="G791" t="s">
        <v>11</v>
      </c>
      <c r="H791" t="s">
        <v>38</v>
      </c>
      <c r="I791" t="s">
        <v>67</v>
      </c>
      <c r="J791" t="s">
        <v>54</v>
      </c>
      <c r="K791" s="5">
        <v>7.75</v>
      </c>
      <c r="L791" s="5" t="s">
        <v>24</v>
      </c>
      <c r="M791" s="5">
        <v>5</v>
      </c>
      <c r="N791" s="7">
        <v>2005</v>
      </c>
      <c r="O791" s="1">
        <v>2020</v>
      </c>
      <c r="P791" s="1" t="s">
        <v>13</v>
      </c>
      <c r="Q791" t="s">
        <v>190</v>
      </c>
      <c r="S791" t="str">
        <f xml:space="preserve"> IF(Tableau1[[#This Row],[Total Tomes]]=Tableau1[[#This Row],[Tomes Parus]],"Complet","Incomplet")</f>
        <v>Complet</v>
      </c>
    </row>
    <row r="792" spans="1:19" x14ac:dyDescent="0.25">
      <c r="A792" t="s">
        <v>201</v>
      </c>
      <c r="B792" t="s">
        <v>27</v>
      </c>
      <c r="C792">
        <v>6</v>
      </c>
      <c r="D792">
        <f t="shared" si="26"/>
        <v>31</v>
      </c>
      <c r="E792">
        <v>31</v>
      </c>
      <c r="F792" t="s">
        <v>9</v>
      </c>
      <c r="G792" t="s">
        <v>11</v>
      </c>
      <c r="H792" t="s">
        <v>38</v>
      </c>
      <c r="I792" t="s">
        <v>67</v>
      </c>
      <c r="J792" t="s">
        <v>54</v>
      </c>
      <c r="K792" s="5">
        <v>7.75</v>
      </c>
      <c r="L792" s="5" t="s">
        <v>24</v>
      </c>
      <c r="M792" s="5">
        <v>5</v>
      </c>
      <c r="N792" s="7">
        <v>2005</v>
      </c>
      <c r="O792" s="1">
        <v>2020</v>
      </c>
      <c r="P792" s="1" t="s">
        <v>13</v>
      </c>
      <c r="Q792" t="s">
        <v>190</v>
      </c>
      <c r="S792" t="str">
        <f xml:space="preserve"> IF(Tableau1[[#This Row],[Total Tomes]]=Tableau1[[#This Row],[Tomes Parus]],"Complet","Incomplet")</f>
        <v>Complet</v>
      </c>
    </row>
    <row r="793" spans="1:19" x14ac:dyDescent="0.25">
      <c r="A793" t="s">
        <v>201</v>
      </c>
      <c r="B793" t="s">
        <v>27</v>
      </c>
      <c r="C793">
        <v>7</v>
      </c>
      <c r="D793">
        <f t="shared" si="26"/>
        <v>31</v>
      </c>
      <c r="E793">
        <v>31</v>
      </c>
      <c r="F793" t="s">
        <v>9</v>
      </c>
      <c r="G793" t="s">
        <v>11</v>
      </c>
      <c r="H793" t="s">
        <v>38</v>
      </c>
      <c r="I793" t="s">
        <v>67</v>
      </c>
      <c r="J793" t="s">
        <v>54</v>
      </c>
      <c r="K793" s="5">
        <v>7.75</v>
      </c>
      <c r="L793" s="5" t="s">
        <v>24</v>
      </c>
      <c r="M793" s="5">
        <v>6.9</v>
      </c>
      <c r="N793" s="7">
        <v>2005</v>
      </c>
      <c r="O793" s="1">
        <v>2020</v>
      </c>
      <c r="P793" s="1" t="s">
        <v>13</v>
      </c>
      <c r="Q793" t="s">
        <v>190</v>
      </c>
      <c r="S793" t="str">
        <f xml:space="preserve"> IF(Tableau1[[#This Row],[Total Tomes]]=Tableau1[[#This Row],[Tomes Parus]],"Complet","Incomplet")</f>
        <v>Complet</v>
      </c>
    </row>
    <row r="794" spans="1:19" x14ac:dyDescent="0.25">
      <c r="A794" t="s">
        <v>201</v>
      </c>
      <c r="B794" t="s">
        <v>27</v>
      </c>
      <c r="C794">
        <v>8</v>
      </c>
      <c r="D794">
        <f t="shared" si="26"/>
        <v>31</v>
      </c>
      <c r="E794">
        <v>31</v>
      </c>
      <c r="F794" t="s">
        <v>9</v>
      </c>
      <c r="G794" t="s">
        <v>11</v>
      </c>
      <c r="H794" t="s">
        <v>38</v>
      </c>
      <c r="I794" t="s">
        <v>67</v>
      </c>
      <c r="J794" t="s">
        <v>54</v>
      </c>
      <c r="K794" s="5">
        <v>7.75</v>
      </c>
      <c r="L794" s="5" t="s">
        <v>24</v>
      </c>
      <c r="M794" s="5">
        <v>8</v>
      </c>
      <c r="N794" s="7">
        <v>2006</v>
      </c>
      <c r="O794" s="1">
        <v>2020</v>
      </c>
      <c r="P794" s="1" t="s">
        <v>13</v>
      </c>
      <c r="Q794" t="s">
        <v>190</v>
      </c>
      <c r="S794" t="str">
        <f xml:space="preserve"> IF(Tableau1[[#This Row],[Total Tomes]]=Tableau1[[#This Row],[Tomes Parus]],"Complet","Incomplet")</f>
        <v>Complet</v>
      </c>
    </row>
    <row r="795" spans="1:19" x14ac:dyDescent="0.25">
      <c r="A795" t="s">
        <v>201</v>
      </c>
      <c r="B795" t="s">
        <v>27</v>
      </c>
      <c r="C795">
        <v>9</v>
      </c>
      <c r="D795">
        <f t="shared" si="26"/>
        <v>31</v>
      </c>
      <c r="E795">
        <v>31</v>
      </c>
      <c r="F795" t="s">
        <v>9</v>
      </c>
      <c r="G795" t="s">
        <v>11</v>
      </c>
      <c r="H795" t="s">
        <v>38</v>
      </c>
      <c r="I795" t="s">
        <v>67</v>
      </c>
      <c r="J795" t="s">
        <v>54</v>
      </c>
      <c r="K795" s="5">
        <v>7.75</v>
      </c>
      <c r="L795" s="5" t="s">
        <v>24</v>
      </c>
      <c r="M795" s="5">
        <v>5.6</v>
      </c>
      <c r="N795" s="7">
        <v>2006</v>
      </c>
      <c r="O795" s="1">
        <v>2020</v>
      </c>
      <c r="P795" s="1" t="s">
        <v>13</v>
      </c>
      <c r="Q795" t="s">
        <v>190</v>
      </c>
      <c r="S795" t="str">
        <f xml:space="preserve"> IF(Tableau1[[#This Row],[Total Tomes]]=Tableau1[[#This Row],[Tomes Parus]],"Complet","Incomplet")</f>
        <v>Complet</v>
      </c>
    </row>
    <row r="796" spans="1:19" x14ac:dyDescent="0.25">
      <c r="A796" t="s">
        <v>201</v>
      </c>
      <c r="B796" t="s">
        <v>27</v>
      </c>
      <c r="C796">
        <v>10</v>
      </c>
      <c r="D796">
        <f t="shared" si="26"/>
        <v>31</v>
      </c>
      <c r="E796">
        <v>31</v>
      </c>
      <c r="F796" t="s">
        <v>9</v>
      </c>
      <c r="G796" t="s">
        <v>11</v>
      </c>
      <c r="H796" t="s">
        <v>38</v>
      </c>
      <c r="I796" t="s">
        <v>67</v>
      </c>
      <c r="J796" t="s">
        <v>54</v>
      </c>
      <c r="K796" s="5">
        <v>7.75</v>
      </c>
      <c r="L796" s="5" t="s">
        <v>24</v>
      </c>
      <c r="M796" s="5">
        <v>6.75</v>
      </c>
      <c r="N796" s="7">
        <v>2006</v>
      </c>
      <c r="O796" s="1">
        <v>2020</v>
      </c>
      <c r="P796" s="1" t="s">
        <v>13</v>
      </c>
      <c r="Q796" t="s">
        <v>190</v>
      </c>
      <c r="S796" t="str">
        <f xml:space="preserve"> IF(Tableau1[[#This Row],[Total Tomes]]=Tableau1[[#This Row],[Tomes Parus]],"Complet","Incomplet")</f>
        <v>Complet</v>
      </c>
    </row>
    <row r="797" spans="1:19" x14ac:dyDescent="0.25">
      <c r="A797" t="s">
        <v>201</v>
      </c>
      <c r="B797" t="s">
        <v>27</v>
      </c>
      <c r="C797">
        <v>11</v>
      </c>
      <c r="D797">
        <f t="shared" si="26"/>
        <v>31</v>
      </c>
      <c r="E797">
        <v>31</v>
      </c>
      <c r="F797" t="s">
        <v>9</v>
      </c>
      <c r="G797" t="s">
        <v>11</v>
      </c>
      <c r="H797" t="s">
        <v>38</v>
      </c>
      <c r="I797" t="s">
        <v>67</v>
      </c>
      <c r="J797" t="s">
        <v>54</v>
      </c>
      <c r="K797" s="5">
        <v>7.75</v>
      </c>
      <c r="L797" s="5" t="s">
        <v>24</v>
      </c>
      <c r="M797" s="5">
        <v>6.5</v>
      </c>
      <c r="N797" s="7">
        <v>2006</v>
      </c>
      <c r="O797" s="1">
        <v>2020</v>
      </c>
      <c r="P797" s="1" t="s">
        <v>13</v>
      </c>
      <c r="Q797" t="s">
        <v>190</v>
      </c>
      <c r="S797" t="str">
        <f xml:space="preserve"> IF(Tableau1[[#This Row],[Total Tomes]]=Tableau1[[#This Row],[Tomes Parus]],"Complet","Incomplet")</f>
        <v>Complet</v>
      </c>
    </row>
    <row r="798" spans="1:19" x14ac:dyDescent="0.25">
      <c r="A798" t="s">
        <v>201</v>
      </c>
      <c r="B798" t="s">
        <v>27</v>
      </c>
      <c r="C798">
        <v>12</v>
      </c>
      <c r="D798">
        <f t="shared" si="26"/>
        <v>31</v>
      </c>
      <c r="E798">
        <v>31</v>
      </c>
      <c r="F798" t="s">
        <v>9</v>
      </c>
      <c r="G798" t="s">
        <v>11</v>
      </c>
      <c r="H798" t="s">
        <v>38</v>
      </c>
      <c r="I798" t="s">
        <v>67</v>
      </c>
      <c r="J798" t="s">
        <v>54</v>
      </c>
      <c r="K798" s="5">
        <v>7.75</v>
      </c>
      <c r="L798" s="5" t="s">
        <v>24</v>
      </c>
      <c r="M798" s="5">
        <v>6.75</v>
      </c>
      <c r="N798" s="7">
        <v>2006</v>
      </c>
      <c r="O798" s="1">
        <v>2020</v>
      </c>
      <c r="P798" s="1" t="s">
        <v>13</v>
      </c>
      <c r="Q798" t="s">
        <v>190</v>
      </c>
      <c r="S798" t="str">
        <f xml:space="preserve"> IF(Tableau1[[#This Row],[Total Tomes]]=Tableau1[[#This Row],[Tomes Parus]],"Complet","Incomplet")</f>
        <v>Complet</v>
      </c>
    </row>
    <row r="799" spans="1:19" x14ac:dyDescent="0.25">
      <c r="A799" t="s">
        <v>201</v>
      </c>
      <c r="B799" t="s">
        <v>27</v>
      </c>
      <c r="C799">
        <v>13</v>
      </c>
      <c r="D799">
        <f t="shared" si="26"/>
        <v>31</v>
      </c>
      <c r="E799">
        <v>31</v>
      </c>
      <c r="F799" t="s">
        <v>9</v>
      </c>
      <c r="G799" t="s">
        <v>11</v>
      </c>
      <c r="H799" t="s">
        <v>38</v>
      </c>
      <c r="I799" t="s">
        <v>67</v>
      </c>
      <c r="J799" t="s">
        <v>54</v>
      </c>
      <c r="K799" s="5">
        <v>7.75</v>
      </c>
      <c r="L799" s="5" t="s">
        <v>24</v>
      </c>
      <c r="M799" s="5">
        <v>6.8</v>
      </c>
      <c r="N799" s="7">
        <v>2006</v>
      </c>
      <c r="O799" s="1">
        <v>2020</v>
      </c>
      <c r="P799" s="1" t="s">
        <v>13</v>
      </c>
      <c r="Q799" t="s">
        <v>190</v>
      </c>
      <c r="S799" t="str">
        <f xml:space="preserve"> IF(Tableau1[[#This Row],[Total Tomes]]=Tableau1[[#This Row],[Tomes Parus]],"Complet","Incomplet")</f>
        <v>Complet</v>
      </c>
    </row>
    <row r="800" spans="1:19" x14ac:dyDescent="0.25">
      <c r="A800" t="s">
        <v>201</v>
      </c>
      <c r="B800" t="s">
        <v>27</v>
      </c>
      <c r="C800">
        <v>14</v>
      </c>
      <c r="D800">
        <f t="shared" si="26"/>
        <v>31</v>
      </c>
      <c r="E800">
        <v>31</v>
      </c>
      <c r="F800" t="s">
        <v>9</v>
      </c>
      <c r="G800" t="s">
        <v>11</v>
      </c>
      <c r="H800" t="s">
        <v>38</v>
      </c>
      <c r="I800" t="s">
        <v>67</v>
      </c>
      <c r="J800" t="s">
        <v>54</v>
      </c>
      <c r="K800" s="5">
        <v>7.75</v>
      </c>
      <c r="L800" s="5" t="s">
        <v>24</v>
      </c>
      <c r="M800" s="5">
        <v>9.3000000000000007</v>
      </c>
      <c r="N800" s="7">
        <v>2006</v>
      </c>
      <c r="O800" s="1">
        <v>2020</v>
      </c>
      <c r="P800" s="1" t="s">
        <v>13</v>
      </c>
      <c r="Q800" t="s">
        <v>190</v>
      </c>
      <c r="S800" t="str">
        <f xml:space="preserve"> IF(Tableau1[[#This Row],[Total Tomes]]=Tableau1[[#This Row],[Tomes Parus]],"Complet","Incomplet")</f>
        <v>Complet</v>
      </c>
    </row>
    <row r="801" spans="1:19" x14ac:dyDescent="0.25">
      <c r="A801" t="s">
        <v>201</v>
      </c>
      <c r="B801" t="s">
        <v>27</v>
      </c>
      <c r="C801">
        <v>15</v>
      </c>
      <c r="D801">
        <f t="shared" si="26"/>
        <v>31</v>
      </c>
      <c r="E801">
        <v>31</v>
      </c>
      <c r="F801" t="s">
        <v>9</v>
      </c>
      <c r="G801" t="s">
        <v>11</v>
      </c>
      <c r="H801" t="s">
        <v>38</v>
      </c>
      <c r="I801" t="s">
        <v>67</v>
      </c>
      <c r="J801" t="s">
        <v>54</v>
      </c>
      <c r="K801" s="5">
        <v>7.75</v>
      </c>
      <c r="L801" s="5" t="s">
        <v>24</v>
      </c>
      <c r="M801" s="5">
        <v>15.25</v>
      </c>
      <c r="N801" s="7">
        <v>2006</v>
      </c>
      <c r="O801" s="1">
        <v>2020</v>
      </c>
      <c r="P801" s="1" t="s">
        <v>13</v>
      </c>
      <c r="Q801" t="s">
        <v>190</v>
      </c>
      <c r="S801" t="str">
        <f xml:space="preserve"> IF(Tableau1[[#This Row],[Total Tomes]]=Tableau1[[#This Row],[Tomes Parus]],"Complet","Incomplet")</f>
        <v>Complet</v>
      </c>
    </row>
    <row r="802" spans="1:19" x14ac:dyDescent="0.25">
      <c r="A802" t="s">
        <v>201</v>
      </c>
      <c r="B802" t="s">
        <v>27</v>
      </c>
      <c r="C802">
        <v>16</v>
      </c>
      <c r="D802">
        <f t="shared" si="26"/>
        <v>31</v>
      </c>
      <c r="E802">
        <v>31</v>
      </c>
      <c r="F802" t="s">
        <v>9</v>
      </c>
      <c r="G802" t="s">
        <v>11</v>
      </c>
      <c r="H802" t="s">
        <v>38</v>
      </c>
      <c r="I802" t="s">
        <v>67</v>
      </c>
      <c r="J802" t="s">
        <v>54</v>
      </c>
      <c r="K802" s="5">
        <v>7.75</v>
      </c>
      <c r="L802" s="5" t="s">
        <v>24</v>
      </c>
      <c r="M802" s="5">
        <v>9.8000000000000007</v>
      </c>
      <c r="N802" s="7">
        <v>2006</v>
      </c>
      <c r="O802" s="1">
        <v>2020</v>
      </c>
      <c r="P802" s="1" t="s">
        <v>13</v>
      </c>
      <c r="Q802" t="s">
        <v>190</v>
      </c>
      <c r="S802" t="str">
        <f xml:space="preserve"> IF(Tableau1[[#This Row],[Total Tomes]]=Tableau1[[#This Row],[Tomes Parus]],"Complet","Incomplet")</f>
        <v>Complet</v>
      </c>
    </row>
    <row r="803" spans="1:19" x14ac:dyDescent="0.25">
      <c r="A803" t="s">
        <v>201</v>
      </c>
      <c r="B803" t="s">
        <v>27</v>
      </c>
      <c r="C803">
        <v>17</v>
      </c>
      <c r="D803">
        <f t="shared" si="26"/>
        <v>31</v>
      </c>
      <c r="E803">
        <v>31</v>
      </c>
      <c r="F803" t="s">
        <v>9</v>
      </c>
      <c r="G803" t="s">
        <v>11</v>
      </c>
      <c r="H803" t="s">
        <v>38</v>
      </c>
      <c r="I803" t="s">
        <v>67</v>
      </c>
      <c r="J803" t="s">
        <v>54</v>
      </c>
      <c r="K803" s="5">
        <v>7.75</v>
      </c>
      <c r="L803" s="5" t="s">
        <v>24</v>
      </c>
      <c r="M803" s="5">
        <v>13</v>
      </c>
      <c r="N803" s="7">
        <v>2007</v>
      </c>
      <c r="O803" s="1">
        <v>2020</v>
      </c>
      <c r="P803" s="1" t="s">
        <v>13</v>
      </c>
      <c r="Q803" t="s">
        <v>190</v>
      </c>
      <c r="S803" t="str">
        <f xml:space="preserve"> IF(Tableau1[[#This Row],[Total Tomes]]=Tableau1[[#This Row],[Tomes Parus]],"Complet","Incomplet")</f>
        <v>Complet</v>
      </c>
    </row>
    <row r="804" spans="1:19" x14ac:dyDescent="0.25">
      <c r="A804" t="s">
        <v>201</v>
      </c>
      <c r="B804" t="s">
        <v>27</v>
      </c>
      <c r="C804">
        <v>18</v>
      </c>
      <c r="D804">
        <f t="shared" si="26"/>
        <v>31</v>
      </c>
      <c r="E804">
        <v>31</v>
      </c>
      <c r="F804" t="s">
        <v>9</v>
      </c>
      <c r="G804" t="s">
        <v>11</v>
      </c>
      <c r="H804" t="s">
        <v>38</v>
      </c>
      <c r="I804" t="s">
        <v>67</v>
      </c>
      <c r="J804" t="s">
        <v>54</v>
      </c>
      <c r="K804" s="5">
        <v>7.75</v>
      </c>
      <c r="L804" s="5" t="s">
        <v>24</v>
      </c>
      <c r="M804" s="5">
        <v>9</v>
      </c>
      <c r="N804" s="7">
        <v>2007</v>
      </c>
      <c r="O804" s="1">
        <v>2020</v>
      </c>
      <c r="P804" s="1" t="s">
        <v>13</v>
      </c>
      <c r="Q804" t="s">
        <v>190</v>
      </c>
      <c r="S804" t="str">
        <f xml:space="preserve"> IF(Tableau1[[#This Row],[Total Tomes]]=Tableau1[[#This Row],[Tomes Parus]],"Complet","Incomplet")</f>
        <v>Complet</v>
      </c>
    </row>
    <row r="805" spans="1:19" x14ac:dyDescent="0.25">
      <c r="A805" t="s">
        <v>201</v>
      </c>
      <c r="B805" t="s">
        <v>27</v>
      </c>
      <c r="C805">
        <v>19</v>
      </c>
      <c r="D805">
        <f t="shared" si="26"/>
        <v>31</v>
      </c>
      <c r="E805">
        <v>31</v>
      </c>
      <c r="F805" t="s">
        <v>9</v>
      </c>
      <c r="G805" t="s">
        <v>11</v>
      </c>
      <c r="H805" t="s">
        <v>38</v>
      </c>
      <c r="I805" t="s">
        <v>67</v>
      </c>
      <c r="J805" t="s">
        <v>54</v>
      </c>
      <c r="K805" s="5">
        <v>7.75</v>
      </c>
      <c r="L805" s="5" t="s">
        <v>24</v>
      </c>
      <c r="M805" s="5">
        <v>11.5</v>
      </c>
      <c r="N805" s="7">
        <v>2007</v>
      </c>
      <c r="O805" s="1">
        <v>2020</v>
      </c>
      <c r="P805" s="1" t="s">
        <v>13</v>
      </c>
      <c r="Q805" t="s">
        <v>190</v>
      </c>
      <c r="S805" t="str">
        <f xml:space="preserve"> IF(Tableau1[[#This Row],[Total Tomes]]=Tableau1[[#This Row],[Tomes Parus]],"Complet","Incomplet")</f>
        <v>Complet</v>
      </c>
    </row>
    <row r="806" spans="1:19" x14ac:dyDescent="0.25">
      <c r="A806" t="s">
        <v>201</v>
      </c>
      <c r="B806" t="s">
        <v>27</v>
      </c>
      <c r="C806">
        <v>20</v>
      </c>
      <c r="D806">
        <f t="shared" si="26"/>
        <v>31</v>
      </c>
      <c r="E806">
        <v>31</v>
      </c>
      <c r="F806" t="s">
        <v>9</v>
      </c>
      <c r="G806" t="s">
        <v>11</v>
      </c>
      <c r="H806" t="s">
        <v>38</v>
      </c>
      <c r="I806" t="s">
        <v>67</v>
      </c>
      <c r="J806" t="s">
        <v>54</v>
      </c>
      <c r="K806" s="5">
        <v>7.75</v>
      </c>
      <c r="L806" s="5" t="s">
        <v>24</v>
      </c>
      <c r="M806" s="5">
        <v>15.3</v>
      </c>
      <c r="N806" s="7">
        <v>2007</v>
      </c>
      <c r="O806" s="1">
        <v>2020</v>
      </c>
      <c r="P806" s="1" t="s">
        <v>13</v>
      </c>
      <c r="Q806" t="s">
        <v>190</v>
      </c>
      <c r="S806" t="str">
        <f xml:space="preserve"> IF(Tableau1[[#This Row],[Total Tomes]]=Tableau1[[#This Row],[Tomes Parus]],"Complet","Incomplet")</f>
        <v>Complet</v>
      </c>
    </row>
    <row r="807" spans="1:19" x14ac:dyDescent="0.25">
      <c r="A807" t="s">
        <v>201</v>
      </c>
      <c r="B807" t="s">
        <v>27</v>
      </c>
      <c r="C807">
        <v>21</v>
      </c>
      <c r="D807">
        <f t="shared" si="26"/>
        <v>31</v>
      </c>
      <c r="E807">
        <v>31</v>
      </c>
      <c r="F807" t="s">
        <v>9</v>
      </c>
      <c r="G807" t="s">
        <v>11</v>
      </c>
      <c r="H807" t="s">
        <v>38</v>
      </c>
      <c r="I807" t="s">
        <v>67</v>
      </c>
      <c r="J807" t="s">
        <v>54</v>
      </c>
      <c r="K807" s="5">
        <v>7.75</v>
      </c>
      <c r="L807" s="5" t="s">
        <v>24</v>
      </c>
      <c r="M807" s="5">
        <v>12.15</v>
      </c>
      <c r="N807" s="7">
        <v>2007</v>
      </c>
      <c r="O807" s="1">
        <v>2020</v>
      </c>
      <c r="P807" s="1" t="s">
        <v>13</v>
      </c>
      <c r="Q807" t="s">
        <v>190</v>
      </c>
      <c r="S807" t="str">
        <f xml:space="preserve"> IF(Tableau1[[#This Row],[Total Tomes]]=Tableau1[[#This Row],[Tomes Parus]],"Complet","Incomplet")</f>
        <v>Complet</v>
      </c>
    </row>
    <row r="808" spans="1:19" x14ac:dyDescent="0.25">
      <c r="A808" t="s">
        <v>201</v>
      </c>
      <c r="B808" t="s">
        <v>27</v>
      </c>
      <c r="C808">
        <v>22</v>
      </c>
      <c r="D808">
        <f t="shared" si="26"/>
        <v>31</v>
      </c>
      <c r="E808">
        <v>31</v>
      </c>
      <c r="F808" t="s">
        <v>9</v>
      </c>
      <c r="G808" t="s">
        <v>11</v>
      </c>
      <c r="H808" t="s">
        <v>38</v>
      </c>
      <c r="I808" t="s">
        <v>67</v>
      </c>
      <c r="J808" t="s">
        <v>54</v>
      </c>
      <c r="K808" s="5">
        <v>7.75</v>
      </c>
      <c r="L808" s="5" t="s">
        <v>24</v>
      </c>
      <c r="M808" s="5">
        <v>16.3</v>
      </c>
      <c r="N808" s="7">
        <v>2007</v>
      </c>
      <c r="O808" s="1">
        <v>2020</v>
      </c>
      <c r="P808" s="1" t="s">
        <v>13</v>
      </c>
      <c r="Q808" t="s">
        <v>190</v>
      </c>
      <c r="S808" t="str">
        <f xml:space="preserve"> IF(Tableau1[[#This Row],[Total Tomes]]=Tableau1[[#This Row],[Tomes Parus]],"Complet","Incomplet")</f>
        <v>Complet</v>
      </c>
    </row>
    <row r="809" spans="1:19" x14ac:dyDescent="0.25">
      <c r="A809" t="s">
        <v>201</v>
      </c>
      <c r="B809" t="s">
        <v>27</v>
      </c>
      <c r="C809">
        <v>23</v>
      </c>
      <c r="D809">
        <f t="shared" si="26"/>
        <v>31</v>
      </c>
      <c r="E809">
        <v>31</v>
      </c>
      <c r="F809" t="s">
        <v>9</v>
      </c>
      <c r="G809" t="s">
        <v>11</v>
      </c>
      <c r="H809" t="s">
        <v>38</v>
      </c>
      <c r="I809" t="s">
        <v>67</v>
      </c>
      <c r="J809" t="s">
        <v>54</v>
      </c>
      <c r="K809" s="5">
        <v>7.75</v>
      </c>
      <c r="L809" s="5" t="s">
        <v>24</v>
      </c>
      <c r="M809" s="5">
        <v>20.25</v>
      </c>
      <c r="N809" s="7">
        <v>2008</v>
      </c>
      <c r="O809" s="1">
        <v>2020</v>
      </c>
      <c r="P809" s="1" t="s">
        <v>13</v>
      </c>
      <c r="Q809" t="s">
        <v>190</v>
      </c>
      <c r="S809" t="str">
        <f xml:space="preserve"> IF(Tableau1[[#This Row],[Total Tomes]]=Tableau1[[#This Row],[Tomes Parus]],"Complet","Incomplet")</f>
        <v>Complet</v>
      </c>
    </row>
    <row r="810" spans="1:19" x14ac:dyDescent="0.25">
      <c r="A810" t="s">
        <v>201</v>
      </c>
      <c r="B810" t="s">
        <v>27</v>
      </c>
      <c r="C810">
        <v>24</v>
      </c>
      <c r="D810">
        <f t="shared" si="26"/>
        <v>31</v>
      </c>
      <c r="E810">
        <v>31</v>
      </c>
      <c r="F810" t="s">
        <v>9</v>
      </c>
      <c r="G810" t="s">
        <v>11</v>
      </c>
      <c r="H810" t="s">
        <v>38</v>
      </c>
      <c r="I810" t="s">
        <v>67</v>
      </c>
      <c r="J810" t="s">
        <v>54</v>
      </c>
      <c r="K810" s="5">
        <v>7.75</v>
      </c>
      <c r="L810" s="5" t="s">
        <v>24</v>
      </c>
      <c r="M810" s="5">
        <v>23.3</v>
      </c>
      <c r="N810" s="7">
        <v>2008</v>
      </c>
      <c r="O810" s="1">
        <v>2020</v>
      </c>
      <c r="P810" s="1" t="s">
        <v>13</v>
      </c>
      <c r="Q810" t="s">
        <v>190</v>
      </c>
      <c r="S810" t="str">
        <f xml:space="preserve"> IF(Tableau1[[#This Row],[Total Tomes]]=Tableau1[[#This Row],[Tomes Parus]],"Complet","Incomplet")</f>
        <v>Complet</v>
      </c>
    </row>
    <row r="811" spans="1:19" x14ac:dyDescent="0.25">
      <c r="A811" t="s">
        <v>201</v>
      </c>
      <c r="B811" t="s">
        <v>27</v>
      </c>
      <c r="C811">
        <v>25</v>
      </c>
      <c r="D811">
        <f t="shared" si="26"/>
        <v>31</v>
      </c>
      <c r="E811">
        <v>31</v>
      </c>
      <c r="F811" t="s">
        <v>9</v>
      </c>
      <c r="G811" t="s">
        <v>11</v>
      </c>
      <c r="H811" t="s">
        <v>38</v>
      </c>
      <c r="I811" t="s">
        <v>67</v>
      </c>
      <c r="J811" t="s">
        <v>54</v>
      </c>
      <c r="K811" s="5">
        <v>7.75</v>
      </c>
      <c r="L811" s="5" t="s">
        <v>24</v>
      </c>
      <c r="M811" s="5">
        <v>20</v>
      </c>
      <c r="N811" s="7">
        <v>2008</v>
      </c>
      <c r="O811" s="1">
        <v>2020</v>
      </c>
      <c r="P811" s="1" t="s">
        <v>13</v>
      </c>
      <c r="Q811" t="s">
        <v>190</v>
      </c>
      <c r="S811" t="str">
        <f xml:space="preserve"> IF(Tableau1[[#This Row],[Total Tomes]]=Tableau1[[#This Row],[Tomes Parus]],"Complet","Incomplet")</f>
        <v>Complet</v>
      </c>
    </row>
    <row r="812" spans="1:19" x14ac:dyDescent="0.25">
      <c r="A812" t="s">
        <v>201</v>
      </c>
      <c r="B812" t="s">
        <v>27</v>
      </c>
      <c r="C812">
        <v>26</v>
      </c>
      <c r="D812">
        <f t="shared" si="26"/>
        <v>31</v>
      </c>
      <c r="E812">
        <v>31</v>
      </c>
      <c r="F812" t="s">
        <v>9</v>
      </c>
      <c r="G812" t="s">
        <v>11</v>
      </c>
      <c r="H812" t="s">
        <v>38</v>
      </c>
      <c r="I812" t="s">
        <v>67</v>
      </c>
      <c r="J812" t="s">
        <v>54</v>
      </c>
      <c r="K812" s="5">
        <v>7.75</v>
      </c>
      <c r="L812" s="5" t="s">
        <v>24</v>
      </c>
      <c r="M812" s="5">
        <v>27.3</v>
      </c>
      <c r="N812" s="7">
        <v>2008</v>
      </c>
      <c r="O812" s="1">
        <v>2020</v>
      </c>
      <c r="P812" s="1" t="s">
        <v>13</v>
      </c>
      <c r="Q812" t="s">
        <v>190</v>
      </c>
      <c r="S812" t="str">
        <f xml:space="preserve"> IF(Tableau1[[#This Row],[Total Tomes]]=Tableau1[[#This Row],[Tomes Parus]],"Complet","Incomplet")</f>
        <v>Complet</v>
      </c>
    </row>
    <row r="813" spans="1:19" x14ac:dyDescent="0.25">
      <c r="A813" t="s">
        <v>201</v>
      </c>
      <c r="B813" t="s">
        <v>27</v>
      </c>
      <c r="C813">
        <v>27</v>
      </c>
      <c r="D813">
        <f t="shared" si="26"/>
        <v>31</v>
      </c>
      <c r="E813">
        <v>31</v>
      </c>
      <c r="F813" t="s">
        <v>9</v>
      </c>
      <c r="G813" t="s">
        <v>11</v>
      </c>
      <c r="H813" t="s">
        <v>38</v>
      </c>
      <c r="I813" t="s">
        <v>67</v>
      </c>
      <c r="J813" t="s">
        <v>54</v>
      </c>
      <c r="K813" s="5">
        <v>7.75</v>
      </c>
      <c r="L813" s="5" t="s">
        <v>24</v>
      </c>
      <c r="M813" s="5">
        <v>25</v>
      </c>
      <c r="N813" s="7">
        <v>2008</v>
      </c>
      <c r="O813" s="1">
        <v>2020</v>
      </c>
      <c r="P813" s="1" t="s">
        <v>13</v>
      </c>
      <c r="Q813" t="s">
        <v>190</v>
      </c>
      <c r="S813" t="str">
        <f xml:space="preserve"> IF(Tableau1[[#This Row],[Total Tomes]]=Tableau1[[#This Row],[Tomes Parus]],"Complet","Incomplet")</f>
        <v>Complet</v>
      </c>
    </row>
    <row r="814" spans="1:19" x14ac:dyDescent="0.25">
      <c r="A814" t="s">
        <v>201</v>
      </c>
      <c r="B814" t="s">
        <v>27</v>
      </c>
      <c r="C814">
        <v>28</v>
      </c>
      <c r="D814">
        <f t="shared" si="26"/>
        <v>31</v>
      </c>
      <c r="E814">
        <v>31</v>
      </c>
      <c r="F814" t="s">
        <v>9</v>
      </c>
      <c r="G814" t="s">
        <v>11</v>
      </c>
      <c r="H814" t="s">
        <v>38</v>
      </c>
      <c r="I814" t="s">
        <v>67</v>
      </c>
      <c r="J814" t="s">
        <v>54</v>
      </c>
      <c r="K814" s="5">
        <v>7.75</v>
      </c>
      <c r="L814" s="5" t="s">
        <v>24</v>
      </c>
      <c r="M814" s="5">
        <v>45.4</v>
      </c>
      <c r="N814" s="7">
        <v>2009</v>
      </c>
      <c r="O814" s="1">
        <v>2020</v>
      </c>
      <c r="P814" s="1" t="s">
        <v>13</v>
      </c>
      <c r="Q814" t="s">
        <v>190</v>
      </c>
      <c r="S814" t="str">
        <f xml:space="preserve"> IF(Tableau1[[#This Row],[Total Tomes]]=Tableau1[[#This Row],[Tomes Parus]],"Complet","Incomplet")</f>
        <v>Complet</v>
      </c>
    </row>
    <row r="815" spans="1:19" x14ac:dyDescent="0.25">
      <c r="A815" t="s">
        <v>201</v>
      </c>
      <c r="B815" t="s">
        <v>27</v>
      </c>
      <c r="C815">
        <v>29</v>
      </c>
      <c r="D815">
        <f t="shared" si="26"/>
        <v>31</v>
      </c>
      <c r="E815">
        <v>31</v>
      </c>
      <c r="F815" t="s">
        <v>9</v>
      </c>
      <c r="G815" t="s">
        <v>11</v>
      </c>
      <c r="H815" t="s">
        <v>38</v>
      </c>
      <c r="I815" t="s">
        <v>67</v>
      </c>
      <c r="J815" t="s">
        <v>54</v>
      </c>
      <c r="K815" s="5">
        <v>7.75</v>
      </c>
      <c r="L815" s="5" t="s">
        <v>24</v>
      </c>
      <c r="M815" s="5">
        <v>62.8</v>
      </c>
      <c r="N815" s="7">
        <v>2009</v>
      </c>
      <c r="O815" s="1">
        <v>2020</v>
      </c>
      <c r="P815" s="1" t="s">
        <v>13</v>
      </c>
      <c r="Q815" t="s">
        <v>190</v>
      </c>
      <c r="S815" t="str">
        <f xml:space="preserve"> IF(Tableau1[[#This Row],[Total Tomes]]=Tableau1[[#This Row],[Tomes Parus]],"Complet","Incomplet")</f>
        <v>Complet</v>
      </c>
    </row>
    <row r="816" spans="1:19" x14ac:dyDescent="0.25">
      <c r="A816" t="s">
        <v>201</v>
      </c>
      <c r="B816" t="s">
        <v>27</v>
      </c>
      <c r="C816">
        <v>30</v>
      </c>
      <c r="D816">
        <f t="shared" si="26"/>
        <v>31</v>
      </c>
      <c r="E816">
        <v>31</v>
      </c>
      <c r="F816" t="s">
        <v>9</v>
      </c>
      <c r="G816" t="s">
        <v>11</v>
      </c>
      <c r="H816" t="s">
        <v>38</v>
      </c>
      <c r="I816" t="s">
        <v>67</v>
      </c>
      <c r="J816" t="s">
        <v>54</v>
      </c>
      <c r="K816" s="5">
        <v>7.75</v>
      </c>
      <c r="L816" s="5" t="s">
        <v>24</v>
      </c>
      <c r="M816" s="5">
        <v>94.3</v>
      </c>
      <c r="N816" s="7">
        <v>2009</v>
      </c>
      <c r="O816" s="1">
        <v>2020</v>
      </c>
      <c r="P816" s="1" t="s">
        <v>13</v>
      </c>
      <c r="Q816" t="s">
        <v>190</v>
      </c>
      <c r="S816" t="str">
        <f xml:space="preserve"> IF(Tableau1[[#This Row],[Total Tomes]]=Tableau1[[#This Row],[Tomes Parus]],"Complet","Incomplet")</f>
        <v>Complet</v>
      </c>
    </row>
    <row r="817" spans="1:19" x14ac:dyDescent="0.25">
      <c r="A817" t="s">
        <v>201</v>
      </c>
      <c r="B817" t="s">
        <v>27</v>
      </c>
      <c r="C817">
        <v>31</v>
      </c>
      <c r="D817">
        <f t="shared" si="26"/>
        <v>31</v>
      </c>
      <c r="E817">
        <v>31</v>
      </c>
      <c r="F817" t="s">
        <v>9</v>
      </c>
      <c r="G817" t="s">
        <v>11</v>
      </c>
      <c r="H817" t="s">
        <v>38</v>
      </c>
      <c r="I817" t="s">
        <v>67</v>
      </c>
      <c r="J817" t="s">
        <v>54</v>
      </c>
      <c r="K817" s="5">
        <v>7.75</v>
      </c>
      <c r="L817" s="5" t="s">
        <v>24</v>
      </c>
      <c r="M817" s="5">
        <v>72</v>
      </c>
      <c r="N817" s="7">
        <v>2009</v>
      </c>
      <c r="O817" s="1">
        <v>2020</v>
      </c>
      <c r="P817" s="1" t="s">
        <v>13</v>
      </c>
      <c r="Q817" t="s">
        <v>190</v>
      </c>
      <c r="S817" t="str">
        <f xml:space="preserve"> IF(Tableau1[[#This Row],[Total Tomes]]=Tableau1[[#This Row],[Tomes Parus]],"Complet","Incomplet")</f>
        <v>Complet</v>
      </c>
    </row>
    <row r="818" spans="1:19" x14ac:dyDescent="0.25">
      <c r="A818" t="s">
        <v>202</v>
      </c>
      <c r="B818" t="s">
        <v>27</v>
      </c>
      <c r="C818">
        <v>1</v>
      </c>
      <c r="D818">
        <f t="shared" si="26"/>
        <v>25</v>
      </c>
      <c r="E818">
        <v>25</v>
      </c>
      <c r="F818" t="s">
        <v>9</v>
      </c>
      <c r="G818" t="s">
        <v>38</v>
      </c>
      <c r="H818" t="s">
        <v>11</v>
      </c>
      <c r="I818" t="s">
        <v>67</v>
      </c>
      <c r="J818" t="s">
        <v>32</v>
      </c>
      <c r="K818" s="5">
        <v>5.7</v>
      </c>
      <c r="L818" s="5" t="s">
        <v>24</v>
      </c>
      <c r="M818" s="5">
        <v>4.4000000000000004</v>
      </c>
      <c r="N818" s="7">
        <v>2001</v>
      </c>
      <c r="O818" s="1">
        <v>2021</v>
      </c>
      <c r="P818" s="1" t="s">
        <v>13</v>
      </c>
      <c r="Q818" t="s">
        <v>190</v>
      </c>
      <c r="S818" t="str">
        <f xml:space="preserve"> IF(Tableau1[[#This Row],[Total Tomes]]=Tableau1[[#This Row],[Tomes Parus]],"Complet","Incomplet")</f>
        <v>Complet</v>
      </c>
    </row>
    <row r="819" spans="1:19" x14ac:dyDescent="0.25">
      <c r="A819" t="s">
        <v>202</v>
      </c>
      <c r="B819" t="s">
        <v>27</v>
      </c>
      <c r="C819">
        <v>2</v>
      </c>
      <c r="D819">
        <f t="shared" si="26"/>
        <v>25</v>
      </c>
      <c r="E819">
        <v>25</v>
      </c>
      <c r="F819" t="s">
        <v>9</v>
      </c>
      <c r="G819" t="s">
        <v>38</v>
      </c>
      <c r="H819" t="s">
        <v>11</v>
      </c>
      <c r="I819" t="s">
        <v>67</v>
      </c>
      <c r="J819" t="s">
        <v>32</v>
      </c>
      <c r="K819" s="5">
        <v>5.7</v>
      </c>
      <c r="L819" s="5" t="s">
        <v>24</v>
      </c>
      <c r="M819" s="5">
        <v>4</v>
      </c>
      <c r="N819" s="7">
        <v>2001</v>
      </c>
      <c r="O819" s="1">
        <v>2021</v>
      </c>
      <c r="P819" s="1" t="s">
        <v>13</v>
      </c>
      <c r="Q819" t="s">
        <v>190</v>
      </c>
      <c r="S819" t="str">
        <f xml:space="preserve"> IF(Tableau1[[#This Row],[Total Tomes]]=Tableau1[[#This Row],[Tomes Parus]],"Complet","Incomplet")</f>
        <v>Complet</v>
      </c>
    </row>
    <row r="820" spans="1:19" x14ac:dyDescent="0.25">
      <c r="A820" t="s">
        <v>202</v>
      </c>
      <c r="B820" t="s">
        <v>27</v>
      </c>
      <c r="C820">
        <v>3</v>
      </c>
      <c r="D820">
        <f t="shared" si="26"/>
        <v>25</v>
      </c>
      <c r="E820">
        <v>25</v>
      </c>
      <c r="F820" t="s">
        <v>9</v>
      </c>
      <c r="G820" t="s">
        <v>38</v>
      </c>
      <c r="H820" t="s">
        <v>11</v>
      </c>
      <c r="I820" t="s">
        <v>67</v>
      </c>
      <c r="J820" t="s">
        <v>32</v>
      </c>
      <c r="K820" s="5">
        <v>5.7</v>
      </c>
      <c r="L820" s="5" t="s">
        <v>24</v>
      </c>
      <c r="M820" s="5">
        <v>4.8499999999999996</v>
      </c>
      <c r="N820" s="7">
        <v>2001</v>
      </c>
      <c r="O820" s="1">
        <v>2021</v>
      </c>
      <c r="P820" s="1" t="s">
        <v>13</v>
      </c>
      <c r="Q820" t="s">
        <v>190</v>
      </c>
      <c r="S820" t="str">
        <f xml:space="preserve"> IF(Tableau1[[#This Row],[Total Tomes]]=Tableau1[[#This Row],[Tomes Parus]],"Complet","Incomplet")</f>
        <v>Complet</v>
      </c>
    </row>
    <row r="821" spans="1:19" x14ac:dyDescent="0.25">
      <c r="A821" t="s">
        <v>202</v>
      </c>
      <c r="B821" t="s">
        <v>27</v>
      </c>
      <c r="C821">
        <v>4</v>
      </c>
      <c r="D821">
        <f t="shared" si="26"/>
        <v>25</v>
      </c>
      <c r="E821">
        <v>25</v>
      </c>
      <c r="F821" t="s">
        <v>9</v>
      </c>
      <c r="G821" t="s">
        <v>38</v>
      </c>
      <c r="H821" t="s">
        <v>11</v>
      </c>
      <c r="I821" t="s">
        <v>67</v>
      </c>
      <c r="J821" t="s">
        <v>32</v>
      </c>
      <c r="K821" s="5">
        <v>5.7</v>
      </c>
      <c r="L821" s="5" t="s">
        <v>24</v>
      </c>
      <c r="M821" s="5">
        <v>4.5999999999999996</v>
      </c>
      <c r="N821" s="7">
        <v>2001</v>
      </c>
      <c r="O821" s="1">
        <v>2021</v>
      </c>
      <c r="P821" s="1" t="s">
        <v>13</v>
      </c>
      <c r="Q821" t="s">
        <v>190</v>
      </c>
      <c r="S821" t="str">
        <f xml:space="preserve"> IF(Tableau1[[#This Row],[Total Tomes]]=Tableau1[[#This Row],[Tomes Parus]],"Complet","Incomplet")</f>
        <v>Complet</v>
      </c>
    </row>
    <row r="822" spans="1:19" x14ac:dyDescent="0.25">
      <c r="A822" t="s">
        <v>202</v>
      </c>
      <c r="B822" t="s">
        <v>27</v>
      </c>
      <c r="C822">
        <v>5</v>
      </c>
      <c r="D822">
        <f t="shared" si="26"/>
        <v>25</v>
      </c>
      <c r="E822">
        <v>25</v>
      </c>
      <c r="F822" t="s">
        <v>9</v>
      </c>
      <c r="G822" t="s">
        <v>38</v>
      </c>
      <c r="H822" t="s">
        <v>11</v>
      </c>
      <c r="I822" t="s">
        <v>67</v>
      </c>
      <c r="J822" t="s">
        <v>32</v>
      </c>
      <c r="K822" s="5">
        <v>5.7</v>
      </c>
      <c r="L822" s="5" t="s">
        <v>24</v>
      </c>
      <c r="M822" s="5">
        <v>5.3</v>
      </c>
      <c r="N822" s="7">
        <v>2001</v>
      </c>
      <c r="O822" s="1">
        <v>2021</v>
      </c>
      <c r="P822" s="1" t="s">
        <v>13</v>
      </c>
      <c r="Q822" t="s">
        <v>190</v>
      </c>
      <c r="S822" t="str">
        <f xml:space="preserve"> IF(Tableau1[[#This Row],[Total Tomes]]=Tableau1[[#This Row],[Tomes Parus]],"Complet","Incomplet")</f>
        <v>Complet</v>
      </c>
    </row>
    <row r="823" spans="1:19" x14ac:dyDescent="0.25">
      <c r="A823" t="s">
        <v>202</v>
      </c>
      <c r="B823" t="s">
        <v>27</v>
      </c>
      <c r="C823">
        <v>6</v>
      </c>
      <c r="D823">
        <f t="shared" si="26"/>
        <v>25</v>
      </c>
      <c r="E823">
        <v>25</v>
      </c>
      <c r="F823" t="s">
        <v>9</v>
      </c>
      <c r="G823" t="s">
        <v>38</v>
      </c>
      <c r="H823" t="s">
        <v>11</v>
      </c>
      <c r="I823" t="s">
        <v>67</v>
      </c>
      <c r="J823" t="s">
        <v>32</v>
      </c>
      <c r="K823" s="5">
        <v>5.7</v>
      </c>
      <c r="L823" s="5" t="s">
        <v>24</v>
      </c>
      <c r="M823" s="5">
        <v>4</v>
      </c>
      <c r="N823" s="7">
        <v>2001</v>
      </c>
      <c r="O823" s="1">
        <v>2021</v>
      </c>
      <c r="P823" s="1" t="s">
        <v>13</v>
      </c>
      <c r="Q823" t="s">
        <v>190</v>
      </c>
      <c r="S823" t="str">
        <f xml:space="preserve"> IF(Tableau1[[#This Row],[Total Tomes]]=Tableau1[[#This Row],[Tomes Parus]],"Complet","Incomplet")</f>
        <v>Complet</v>
      </c>
    </row>
    <row r="824" spans="1:19" x14ac:dyDescent="0.25">
      <c r="A824" t="s">
        <v>202</v>
      </c>
      <c r="B824" t="s">
        <v>27</v>
      </c>
      <c r="C824">
        <v>7</v>
      </c>
      <c r="D824">
        <f t="shared" si="26"/>
        <v>25</v>
      </c>
      <c r="E824">
        <v>25</v>
      </c>
      <c r="F824" t="s">
        <v>9</v>
      </c>
      <c r="G824" t="s">
        <v>38</v>
      </c>
      <c r="H824" t="s">
        <v>11</v>
      </c>
      <c r="I824" t="s">
        <v>67</v>
      </c>
      <c r="J824" t="s">
        <v>32</v>
      </c>
      <c r="K824" s="5">
        <v>5.7</v>
      </c>
      <c r="L824" s="5" t="s">
        <v>24</v>
      </c>
      <c r="M824" s="5">
        <v>6</v>
      </c>
      <c r="N824" s="7">
        <v>2001</v>
      </c>
      <c r="O824" s="1">
        <v>2021</v>
      </c>
      <c r="P824" s="1" t="s">
        <v>13</v>
      </c>
      <c r="Q824" t="s">
        <v>190</v>
      </c>
      <c r="S824" t="str">
        <f xml:space="preserve"> IF(Tableau1[[#This Row],[Total Tomes]]=Tableau1[[#This Row],[Tomes Parus]],"Complet","Incomplet")</f>
        <v>Complet</v>
      </c>
    </row>
    <row r="825" spans="1:19" x14ac:dyDescent="0.25">
      <c r="A825" t="s">
        <v>202</v>
      </c>
      <c r="B825" t="s">
        <v>27</v>
      </c>
      <c r="C825">
        <v>8</v>
      </c>
      <c r="D825">
        <f t="shared" si="26"/>
        <v>25</v>
      </c>
      <c r="E825">
        <v>25</v>
      </c>
      <c r="F825" t="s">
        <v>9</v>
      </c>
      <c r="G825" t="s">
        <v>38</v>
      </c>
      <c r="H825" t="s">
        <v>11</v>
      </c>
      <c r="I825" t="s">
        <v>67</v>
      </c>
      <c r="J825" t="s">
        <v>32</v>
      </c>
      <c r="K825" s="5">
        <v>5.7</v>
      </c>
      <c r="L825" s="5" t="s">
        <v>24</v>
      </c>
      <c r="M825" s="5">
        <v>5.7</v>
      </c>
      <c r="N825" s="7">
        <v>2001</v>
      </c>
      <c r="O825" s="1">
        <v>2021</v>
      </c>
      <c r="P825" s="1" t="s">
        <v>13</v>
      </c>
      <c r="Q825" t="s">
        <v>190</v>
      </c>
      <c r="S825" t="str">
        <f xml:space="preserve"> IF(Tableau1[[#This Row],[Total Tomes]]=Tableau1[[#This Row],[Tomes Parus]],"Complet","Incomplet")</f>
        <v>Complet</v>
      </c>
    </row>
    <row r="826" spans="1:19" x14ac:dyDescent="0.25">
      <c r="A826" t="s">
        <v>202</v>
      </c>
      <c r="B826" t="s">
        <v>27</v>
      </c>
      <c r="C826">
        <v>9</v>
      </c>
      <c r="D826">
        <f t="shared" si="26"/>
        <v>25</v>
      </c>
      <c r="E826">
        <v>25</v>
      </c>
      <c r="F826" t="s">
        <v>9</v>
      </c>
      <c r="G826" t="s">
        <v>38</v>
      </c>
      <c r="H826" t="s">
        <v>11</v>
      </c>
      <c r="I826" t="s">
        <v>67</v>
      </c>
      <c r="J826" t="s">
        <v>32</v>
      </c>
      <c r="K826" s="5">
        <v>5.7</v>
      </c>
      <c r="L826" s="5" t="s">
        <v>24</v>
      </c>
      <c r="M826" s="5">
        <v>6</v>
      </c>
      <c r="N826" s="7">
        <v>2001</v>
      </c>
      <c r="O826" s="1">
        <v>2021</v>
      </c>
      <c r="P826" s="1" t="s">
        <v>13</v>
      </c>
      <c r="Q826" t="s">
        <v>190</v>
      </c>
      <c r="S826" t="str">
        <f xml:space="preserve"> IF(Tableau1[[#This Row],[Total Tomes]]=Tableau1[[#This Row],[Tomes Parus]],"Complet","Incomplet")</f>
        <v>Complet</v>
      </c>
    </row>
    <row r="827" spans="1:19" x14ac:dyDescent="0.25">
      <c r="A827" t="s">
        <v>202</v>
      </c>
      <c r="B827" t="s">
        <v>27</v>
      </c>
      <c r="C827">
        <v>10</v>
      </c>
      <c r="D827">
        <f t="shared" si="26"/>
        <v>25</v>
      </c>
      <c r="E827">
        <v>25</v>
      </c>
      <c r="F827" t="s">
        <v>9</v>
      </c>
      <c r="G827" t="s">
        <v>38</v>
      </c>
      <c r="H827" t="s">
        <v>11</v>
      </c>
      <c r="I827" t="s">
        <v>67</v>
      </c>
      <c r="J827" t="s">
        <v>32</v>
      </c>
      <c r="K827" s="5">
        <v>5.7</v>
      </c>
      <c r="L827" s="5" t="s">
        <v>24</v>
      </c>
      <c r="M827" s="5">
        <v>6.85</v>
      </c>
      <c r="N827" s="7">
        <v>2001</v>
      </c>
      <c r="O827" s="1">
        <v>2021</v>
      </c>
      <c r="P827" s="1" t="s">
        <v>13</v>
      </c>
      <c r="Q827" t="s">
        <v>190</v>
      </c>
      <c r="S827" t="str">
        <f xml:space="preserve"> IF(Tableau1[[#This Row],[Total Tomes]]=Tableau1[[#This Row],[Tomes Parus]],"Complet","Incomplet")</f>
        <v>Complet</v>
      </c>
    </row>
    <row r="828" spans="1:19" x14ac:dyDescent="0.25">
      <c r="A828" t="s">
        <v>202</v>
      </c>
      <c r="B828" t="s">
        <v>27</v>
      </c>
      <c r="C828">
        <v>11</v>
      </c>
      <c r="D828">
        <f t="shared" si="26"/>
        <v>25</v>
      </c>
      <c r="E828">
        <v>25</v>
      </c>
      <c r="F828" t="s">
        <v>9</v>
      </c>
      <c r="G828" t="s">
        <v>38</v>
      </c>
      <c r="H828" t="s">
        <v>11</v>
      </c>
      <c r="I828" t="s">
        <v>67</v>
      </c>
      <c r="J828" t="s">
        <v>32</v>
      </c>
      <c r="K828" s="5">
        <v>5.7</v>
      </c>
      <c r="L828" s="5" t="s">
        <v>24</v>
      </c>
      <c r="M828" s="5">
        <v>5.2</v>
      </c>
      <c r="N828" s="7">
        <v>2002</v>
      </c>
      <c r="O828" s="1">
        <v>2021</v>
      </c>
      <c r="P828" s="1" t="s">
        <v>13</v>
      </c>
      <c r="Q828" t="s">
        <v>190</v>
      </c>
      <c r="S828" t="str">
        <f xml:space="preserve"> IF(Tableau1[[#This Row],[Total Tomes]]=Tableau1[[#This Row],[Tomes Parus]],"Complet","Incomplet")</f>
        <v>Complet</v>
      </c>
    </row>
    <row r="829" spans="1:19" x14ac:dyDescent="0.25">
      <c r="A829" t="s">
        <v>202</v>
      </c>
      <c r="B829" t="s">
        <v>27</v>
      </c>
      <c r="C829">
        <v>12</v>
      </c>
      <c r="D829">
        <f t="shared" si="26"/>
        <v>25</v>
      </c>
      <c r="E829">
        <v>25</v>
      </c>
      <c r="F829" t="s">
        <v>9</v>
      </c>
      <c r="G829" t="s">
        <v>38</v>
      </c>
      <c r="H829" t="s">
        <v>11</v>
      </c>
      <c r="I829" t="s">
        <v>67</v>
      </c>
      <c r="J829" t="s">
        <v>32</v>
      </c>
      <c r="K829" s="5">
        <v>5.7</v>
      </c>
      <c r="L829" s="5" t="s">
        <v>24</v>
      </c>
      <c r="M829" s="5">
        <v>8</v>
      </c>
      <c r="N829" s="7">
        <v>2002</v>
      </c>
      <c r="O829" s="1">
        <v>2021</v>
      </c>
      <c r="P829" s="1" t="s">
        <v>13</v>
      </c>
      <c r="Q829" t="s">
        <v>190</v>
      </c>
      <c r="S829" t="str">
        <f xml:space="preserve"> IF(Tableau1[[#This Row],[Total Tomes]]=Tableau1[[#This Row],[Tomes Parus]],"Complet","Incomplet")</f>
        <v>Complet</v>
      </c>
    </row>
    <row r="830" spans="1:19" x14ac:dyDescent="0.25">
      <c r="A830" t="s">
        <v>202</v>
      </c>
      <c r="B830" t="s">
        <v>27</v>
      </c>
      <c r="C830">
        <v>13</v>
      </c>
      <c r="D830">
        <f t="shared" si="26"/>
        <v>25</v>
      </c>
      <c r="E830">
        <v>25</v>
      </c>
      <c r="F830" t="s">
        <v>9</v>
      </c>
      <c r="G830" t="s">
        <v>38</v>
      </c>
      <c r="H830" t="s">
        <v>11</v>
      </c>
      <c r="I830" t="s">
        <v>67</v>
      </c>
      <c r="J830" t="s">
        <v>32</v>
      </c>
      <c r="K830" s="5">
        <v>5.7</v>
      </c>
      <c r="L830" s="5" t="s">
        <v>24</v>
      </c>
      <c r="M830" s="5">
        <v>7.2</v>
      </c>
      <c r="N830" s="7">
        <v>2002</v>
      </c>
      <c r="O830" s="1">
        <v>2021</v>
      </c>
      <c r="P830" s="1" t="s">
        <v>13</v>
      </c>
      <c r="Q830" t="s">
        <v>190</v>
      </c>
      <c r="S830" t="str">
        <f xml:space="preserve"> IF(Tableau1[[#This Row],[Total Tomes]]=Tableau1[[#This Row],[Tomes Parus]],"Complet","Incomplet")</f>
        <v>Complet</v>
      </c>
    </row>
    <row r="831" spans="1:19" x14ac:dyDescent="0.25">
      <c r="A831" t="s">
        <v>202</v>
      </c>
      <c r="B831" t="s">
        <v>27</v>
      </c>
      <c r="C831">
        <v>14</v>
      </c>
      <c r="D831">
        <f t="shared" si="26"/>
        <v>25</v>
      </c>
      <c r="E831">
        <v>25</v>
      </c>
      <c r="F831" t="s">
        <v>9</v>
      </c>
      <c r="G831" t="s">
        <v>38</v>
      </c>
      <c r="H831" t="s">
        <v>11</v>
      </c>
      <c r="I831" t="s">
        <v>67</v>
      </c>
      <c r="J831" t="s">
        <v>32</v>
      </c>
      <c r="K831" s="5">
        <v>5.7</v>
      </c>
      <c r="L831" s="5" t="s">
        <v>24</v>
      </c>
      <c r="M831" s="5">
        <v>6.8</v>
      </c>
      <c r="N831" s="7">
        <v>2002</v>
      </c>
      <c r="O831" s="1">
        <v>2021</v>
      </c>
      <c r="P831" s="1" t="s">
        <v>13</v>
      </c>
      <c r="Q831" t="s">
        <v>190</v>
      </c>
      <c r="S831" t="str">
        <f xml:space="preserve"> IF(Tableau1[[#This Row],[Total Tomes]]=Tableau1[[#This Row],[Tomes Parus]],"Complet","Incomplet")</f>
        <v>Complet</v>
      </c>
    </row>
    <row r="832" spans="1:19" x14ac:dyDescent="0.25">
      <c r="A832" t="s">
        <v>202</v>
      </c>
      <c r="B832" t="s">
        <v>27</v>
      </c>
      <c r="C832">
        <v>15</v>
      </c>
      <c r="D832">
        <f t="shared" si="26"/>
        <v>25</v>
      </c>
      <c r="E832">
        <v>25</v>
      </c>
      <c r="F832" t="s">
        <v>9</v>
      </c>
      <c r="G832" t="s">
        <v>38</v>
      </c>
      <c r="H832" t="s">
        <v>11</v>
      </c>
      <c r="I832" t="s">
        <v>67</v>
      </c>
      <c r="J832" t="s">
        <v>32</v>
      </c>
      <c r="K832" s="5">
        <v>5.7</v>
      </c>
      <c r="L832" s="5" t="s">
        <v>24</v>
      </c>
      <c r="M832" s="5">
        <v>8.9</v>
      </c>
      <c r="N832" s="7">
        <v>2002</v>
      </c>
      <c r="O832" s="1">
        <v>2021</v>
      </c>
      <c r="P832" s="1" t="s">
        <v>13</v>
      </c>
      <c r="Q832" t="s">
        <v>190</v>
      </c>
      <c r="S832" t="str">
        <f xml:space="preserve"> IF(Tableau1[[#This Row],[Total Tomes]]=Tableau1[[#This Row],[Tomes Parus]],"Complet","Incomplet")</f>
        <v>Complet</v>
      </c>
    </row>
    <row r="833" spans="1:19" x14ac:dyDescent="0.25">
      <c r="A833" t="s">
        <v>202</v>
      </c>
      <c r="B833" t="s">
        <v>27</v>
      </c>
      <c r="C833">
        <v>16</v>
      </c>
      <c r="D833">
        <f t="shared" si="26"/>
        <v>25</v>
      </c>
      <c r="E833">
        <v>25</v>
      </c>
      <c r="F833" t="s">
        <v>9</v>
      </c>
      <c r="G833" t="s">
        <v>38</v>
      </c>
      <c r="H833" t="s">
        <v>11</v>
      </c>
      <c r="I833" t="s">
        <v>67</v>
      </c>
      <c r="J833" t="s">
        <v>32</v>
      </c>
      <c r="K833" s="5">
        <v>5.7</v>
      </c>
      <c r="L833" s="5" t="s">
        <v>24</v>
      </c>
      <c r="M833" s="5">
        <v>6.85</v>
      </c>
      <c r="N833" s="7">
        <v>2002</v>
      </c>
      <c r="O833" s="1">
        <v>2021</v>
      </c>
      <c r="P833" s="1" t="s">
        <v>13</v>
      </c>
      <c r="Q833" t="s">
        <v>190</v>
      </c>
      <c r="S833" t="str">
        <f xml:space="preserve"> IF(Tableau1[[#This Row],[Total Tomes]]=Tableau1[[#This Row],[Tomes Parus]],"Complet","Incomplet")</f>
        <v>Complet</v>
      </c>
    </row>
    <row r="834" spans="1:19" x14ac:dyDescent="0.25">
      <c r="A834" t="s">
        <v>202</v>
      </c>
      <c r="B834" t="s">
        <v>27</v>
      </c>
      <c r="C834">
        <v>17</v>
      </c>
      <c r="D834">
        <f t="shared" ref="D834:D897" si="28">COUNTIFS(A:A,A834)</f>
        <v>25</v>
      </c>
      <c r="E834">
        <v>25</v>
      </c>
      <c r="F834" t="s">
        <v>9</v>
      </c>
      <c r="G834" t="s">
        <v>38</v>
      </c>
      <c r="H834" t="s">
        <v>11</v>
      </c>
      <c r="I834" t="s">
        <v>67</v>
      </c>
      <c r="J834" t="s">
        <v>32</v>
      </c>
      <c r="K834" s="5">
        <v>5.7</v>
      </c>
      <c r="L834" s="5" t="s">
        <v>24</v>
      </c>
      <c r="M834" s="5">
        <v>10.6</v>
      </c>
      <c r="N834" s="7">
        <v>2002</v>
      </c>
      <c r="O834" s="1">
        <v>2021</v>
      </c>
      <c r="P834" s="1" t="s">
        <v>13</v>
      </c>
      <c r="Q834" t="s">
        <v>190</v>
      </c>
      <c r="S834" t="str">
        <f xml:space="preserve"> IF(Tableau1[[#This Row],[Total Tomes]]=Tableau1[[#This Row],[Tomes Parus]],"Complet","Incomplet")</f>
        <v>Complet</v>
      </c>
    </row>
    <row r="835" spans="1:19" x14ac:dyDescent="0.25">
      <c r="A835" t="s">
        <v>202</v>
      </c>
      <c r="B835" t="s">
        <v>27</v>
      </c>
      <c r="C835">
        <v>18</v>
      </c>
      <c r="D835">
        <f t="shared" si="28"/>
        <v>25</v>
      </c>
      <c r="E835">
        <v>25</v>
      </c>
      <c r="F835" t="s">
        <v>9</v>
      </c>
      <c r="G835" t="s">
        <v>38</v>
      </c>
      <c r="H835" t="s">
        <v>11</v>
      </c>
      <c r="I835" t="s">
        <v>67</v>
      </c>
      <c r="J835" t="s">
        <v>32</v>
      </c>
      <c r="K835" s="5">
        <v>5.7</v>
      </c>
      <c r="L835" s="5" t="s">
        <v>24</v>
      </c>
      <c r="M835" s="5">
        <v>16.75</v>
      </c>
      <c r="N835" s="7">
        <v>2002</v>
      </c>
      <c r="O835" s="1">
        <v>2021</v>
      </c>
      <c r="P835" s="1" t="s">
        <v>13</v>
      </c>
      <c r="Q835" t="s">
        <v>190</v>
      </c>
      <c r="S835" t="str">
        <f xml:space="preserve"> IF(Tableau1[[#This Row],[Total Tomes]]=Tableau1[[#This Row],[Tomes Parus]],"Complet","Incomplet")</f>
        <v>Complet</v>
      </c>
    </row>
    <row r="836" spans="1:19" x14ac:dyDescent="0.25">
      <c r="A836" t="s">
        <v>202</v>
      </c>
      <c r="B836" t="s">
        <v>27</v>
      </c>
      <c r="C836">
        <v>19</v>
      </c>
      <c r="D836">
        <f t="shared" si="28"/>
        <v>25</v>
      </c>
      <c r="E836">
        <v>25</v>
      </c>
      <c r="F836" t="s">
        <v>9</v>
      </c>
      <c r="G836" t="s">
        <v>38</v>
      </c>
      <c r="H836" t="s">
        <v>11</v>
      </c>
      <c r="I836" t="s">
        <v>67</v>
      </c>
      <c r="J836" t="s">
        <v>32</v>
      </c>
      <c r="K836" s="5">
        <v>5.7</v>
      </c>
      <c r="L836" s="5" t="s">
        <v>24</v>
      </c>
      <c r="M836" s="5">
        <v>7.25</v>
      </c>
      <c r="N836" s="7">
        <v>2002</v>
      </c>
      <c r="O836" s="1">
        <v>2021</v>
      </c>
      <c r="P836" s="1" t="s">
        <v>13</v>
      </c>
      <c r="Q836" t="s">
        <v>190</v>
      </c>
      <c r="S836" t="str">
        <f xml:space="preserve"> IF(Tableau1[[#This Row],[Total Tomes]]=Tableau1[[#This Row],[Tomes Parus]],"Complet","Incomplet")</f>
        <v>Complet</v>
      </c>
    </row>
    <row r="837" spans="1:19" x14ac:dyDescent="0.25">
      <c r="A837" t="s">
        <v>202</v>
      </c>
      <c r="B837" t="s">
        <v>27</v>
      </c>
      <c r="C837">
        <v>20</v>
      </c>
      <c r="D837">
        <f t="shared" si="28"/>
        <v>25</v>
      </c>
      <c r="E837">
        <v>25</v>
      </c>
      <c r="F837" t="s">
        <v>9</v>
      </c>
      <c r="G837" t="s">
        <v>38</v>
      </c>
      <c r="H837" t="s">
        <v>11</v>
      </c>
      <c r="I837" t="s">
        <v>67</v>
      </c>
      <c r="J837" t="s">
        <v>32</v>
      </c>
      <c r="K837" s="5">
        <v>5.7</v>
      </c>
      <c r="L837" s="5" t="s">
        <v>24</v>
      </c>
      <c r="M837" s="5">
        <v>11.5</v>
      </c>
      <c r="N837" s="7">
        <v>2002</v>
      </c>
      <c r="O837" s="1">
        <v>2021</v>
      </c>
      <c r="P837" s="1" t="s">
        <v>13</v>
      </c>
      <c r="Q837" t="s">
        <v>190</v>
      </c>
      <c r="S837" t="str">
        <f xml:space="preserve"> IF(Tableau1[[#This Row],[Total Tomes]]=Tableau1[[#This Row],[Tomes Parus]],"Complet","Incomplet")</f>
        <v>Complet</v>
      </c>
    </row>
    <row r="838" spans="1:19" x14ac:dyDescent="0.25">
      <c r="A838" t="s">
        <v>202</v>
      </c>
      <c r="B838" t="s">
        <v>27</v>
      </c>
      <c r="C838">
        <v>21</v>
      </c>
      <c r="D838">
        <f t="shared" si="28"/>
        <v>25</v>
      </c>
      <c r="E838">
        <v>25</v>
      </c>
      <c r="F838" t="s">
        <v>9</v>
      </c>
      <c r="G838" t="s">
        <v>38</v>
      </c>
      <c r="H838" t="s">
        <v>11</v>
      </c>
      <c r="I838" t="s">
        <v>67</v>
      </c>
      <c r="J838" t="s">
        <v>32</v>
      </c>
      <c r="K838" s="5">
        <v>5.7</v>
      </c>
      <c r="L838" s="5" t="s">
        <v>24</v>
      </c>
      <c r="M838" s="5">
        <v>9.5</v>
      </c>
      <c r="N838" s="7">
        <v>2002</v>
      </c>
      <c r="O838" s="1">
        <v>2021</v>
      </c>
      <c r="P838" s="1" t="s">
        <v>13</v>
      </c>
      <c r="Q838" t="s">
        <v>190</v>
      </c>
      <c r="S838" t="str">
        <f xml:space="preserve"> IF(Tableau1[[#This Row],[Total Tomes]]=Tableau1[[#This Row],[Tomes Parus]],"Complet","Incomplet")</f>
        <v>Complet</v>
      </c>
    </row>
    <row r="839" spans="1:19" x14ac:dyDescent="0.25">
      <c r="A839" t="s">
        <v>202</v>
      </c>
      <c r="B839" t="s">
        <v>27</v>
      </c>
      <c r="C839">
        <v>22</v>
      </c>
      <c r="D839">
        <f t="shared" si="28"/>
        <v>25</v>
      </c>
      <c r="E839">
        <v>25</v>
      </c>
      <c r="F839" t="s">
        <v>9</v>
      </c>
      <c r="G839" t="s">
        <v>38</v>
      </c>
      <c r="H839" t="s">
        <v>11</v>
      </c>
      <c r="I839" t="s">
        <v>67</v>
      </c>
      <c r="J839" t="s">
        <v>32</v>
      </c>
      <c r="K839" s="5">
        <v>5.7</v>
      </c>
      <c r="L839" s="5" t="s">
        <v>24</v>
      </c>
      <c r="M839" s="5">
        <v>9.5</v>
      </c>
      <c r="N839" s="7">
        <v>2003</v>
      </c>
      <c r="O839" s="1">
        <v>2021</v>
      </c>
      <c r="P839" s="1" t="s">
        <v>13</v>
      </c>
      <c r="Q839" t="s">
        <v>190</v>
      </c>
      <c r="S839" t="str">
        <f xml:space="preserve"> IF(Tableau1[[#This Row],[Total Tomes]]=Tableau1[[#This Row],[Tomes Parus]],"Complet","Incomplet")</f>
        <v>Complet</v>
      </c>
    </row>
    <row r="840" spans="1:19" x14ac:dyDescent="0.25">
      <c r="A840" t="s">
        <v>202</v>
      </c>
      <c r="B840" t="s">
        <v>27</v>
      </c>
      <c r="C840">
        <v>23</v>
      </c>
      <c r="D840">
        <f t="shared" si="28"/>
        <v>25</v>
      </c>
      <c r="E840">
        <v>25</v>
      </c>
      <c r="F840" t="s">
        <v>9</v>
      </c>
      <c r="G840" t="s">
        <v>38</v>
      </c>
      <c r="H840" t="s">
        <v>11</v>
      </c>
      <c r="I840" t="s">
        <v>67</v>
      </c>
      <c r="J840" t="s">
        <v>32</v>
      </c>
      <c r="K840" s="5">
        <v>5.7</v>
      </c>
      <c r="L840" s="5" t="s">
        <v>24</v>
      </c>
      <c r="M840" s="5">
        <v>11.8</v>
      </c>
      <c r="N840" s="7">
        <v>2003</v>
      </c>
      <c r="O840" s="1">
        <v>2021</v>
      </c>
      <c r="P840" s="1" t="s">
        <v>13</v>
      </c>
      <c r="Q840" t="s">
        <v>190</v>
      </c>
      <c r="S840" t="str">
        <f xml:space="preserve"> IF(Tableau1[[#This Row],[Total Tomes]]=Tableau1[[#This Row],[Tomes Parus]],"Complet","Incomplet")</f>
        <v>Complet</v>
      </c>
    </row>
    <row r="841" spans="1:19" x14ac:dyDescent="0.25">
      <c r="A841" t="s">
        <v>202</v>
      </c>
      <c r="B841" t="s">
        <v>27</v>
      </c>
      <c r="C841">
        <v>24</v>
      </c>
      <c r="D841">
        <f t="shared" si="28"/>
        <v>25</v>
      </c>
      <c r="E841">
        <v>25</v>
      </c>
      <c r="F841" t="s">
        <v>9</v>
      </c>
      <c r="G841" t="s">
        <v>38</v>
      </c>
      <c r="H841" t="s">
        <v>11</v>
      </c>
      <c r="I841" t="s">
        <v>67</v>
      </c>
      <c r="J841" t="s">
        <v>32</v>
      </c>
      <c r="K841" s="5">
        <v>5.7</v>
      </c>
      <c r="L841" s="5" t="s">
        <v>24</v>
      </c>
      <c r="M841" s="5">
        <v>15.75</v>
      </c>
      <c r="N841" s="7">
        <v>2003</v>
      </c>
      <c r="O841" s="1">
        <v>2021</v>
      </c>
      <c r="P841" s="1" t="s">
        <v>13</v>
      </c>
      <c r="Q841" t="s">
        <v>190</v>
      </c>
      <c r="S841" t="str">
        <f xml:space="preserve"> IF(Tableau1[[#This Row],[Total Tomes]]=Tableau1[[#This Row],[Tomes Parus]],"Complet","Incomplet")</f>
        <v>Complet</v>
      </c>
    </row>
    <row r="842" spans="1:19" x14ac:dyDescent="0.25">
      <c r="A842" t="s">
        <v>202</v>
      </c>
      <c r="B842" t="s">
        <v>27</v>
      </c>
      <c r="C842">
        <v>25</v>
      </c>
      <c r="D842">
        <f t="shared" si="28"/>
        <v>25</v>
      </c>
      <c r="E842">
        <v>25</v>
      </c>
      <c r="F842" t="s">
        <v>9</v>
      </c>
      <c r="G842" t="s">
        <v>38</v>
      </c>
      <c r="H842" t="s">
        <v>11</v>
      </c>
      <c r="I842" t="s">
        <v>67</v>
      </c>
      <c r="J842" t="s">
        <v>32</v>
      </c>
      <c r="K842" s="5">
        <v>5.7</v>
      </c>
      <c r="L842" s="5" t="s">
        <v>24</v>
      </c>
      <c r="M842" s="5">
        <v>10.5</v>
      </c>
      <c r="N842" s="7">
        <v>2003</v>
      </c>
      <c r="O842" s="1">
        <v>2021</v>
      </c>
      <c r="P842" s="1" t="s">
        <v>13</v>
      </c>
      <c r="Q842" t="s">
        <v>190</v>
      </c>
      <c r="S842" t="str">
        <f xml:space="preserve"> IF(Tableau1[[#This Row],[Total Tomes]]=Tableau1[[#This Row],[Tomes Parus]],"Complet","Incomplet")</f>
        <v>Complet</v>
      </c>
    </row>
    <row r="843" spans="1:19" x14ac:dyDescent="0.25">
      <c r="A843" t="s">
        <v>204</v>
      </c>
      <c r="B843" t="s">
        <v>31</v>
      </c>
      <c r="C843">
        <v>1</v>
      </c>
      <c r="D843">
        <f t="shared" si="28"/>
        <v>15</v>
      </c>
      <c r="E843">
        <v>15</v>
      </c>
      <c r="F843" t="s">
        <v>9</v>
      </c>
      <c r="G843" t="s">
        <v>11</v>
      </c>
      <c r="H843" t="s">
        <v>12</v>
      </c>
      <c r="I843" t="s">
        <v>18</v>
      </c>
      <c r="J843" t="s">
        <v>192</v>
      </c>
      <c r="K843" s="5">
        <v>7.65</v>
      </c>
      <c r="L843" s="5">
        <v>3</v>
      </c>
      <c r="M843" s="5">
        <f t="shared" ref="M843:M882" si="29">2/3*L843</f>
        <v>2</v>
      </c>
      <c r="N843" s="7">
        <v>2014</v>
      </c>
      <c r="O843" s="1">
        <v>2015</v>
      </c>
      <c r="P843" s="1" t="s">
        <v>13</v>
      </c>
      <c r="Q843" t="s">
        <v>205</v>
      </c>
      <c r="R843" t="s">
        <v>206</v>
      </c>
      <c r="S843" t="str">
        <f xml:space="preserve"> IF(Tableau1[[#This Row],[Total Tomes]]=Tableau1[[#This Row],[Tomes Parus]],"Complet","Incomplet")</f>
        <v>Complet</v>
      </c>
    </row>
    <row r="844" spans="1:19" x14ac:dyDescent="0.25">
      <c r="A844" t="s">
        <v>204</v>
      </c>
      <c r="B844" t="s">
        <v>31</v>
      </c>
      <c r="C844">
        <v>2</v>
      </c>
      <c r="D844">
        <f t="shared" si="28"/>
        <v>15</v>
      </c>
      <c r="E844">
        <v>15</v>
      </c>
      <c r="F844" t="s">
        <v>9</v>
      </c>
      <c r="G844" t="s">
        <v>11</v>
      </c>
      <c r="H844" t="s">
        <v>12</v>
      </c>
      <c r="I844" t="s">
        <v>18</v>
      </c>
      <c r="J844" t="s">
        <v>192</v>
      </c>
      <c r="K844" s="5">
        <v>7.65</v>
      </c>
      <c r="L844" s="5">
        <v>7.65</v>
      </c>
      <c r="M844" s="5">
        <f t="shared" si="29"/>
        <v>5.0999999999999996</v>
      </c>
      <c r="N844" s="7">
        <v>2014</v>
      </c>
      <c r="O844" s="1">
        <v>2015</v>
      </c>
      <c r="P844" s="1" t="s">
        <v>13</v>
      </c>
      <c r="Q844" t="s">
        <v>205</v>
      </c>
      <c r="R844" t="s">
        <v>206</v>
      </c>
      <c r="S844" t="str">
        <f xml:space="preserve"> IF(Tableau1[[#This Row],[Total Tomes]]=Tableau1[[#This Row],[Tomes Parus]],"Complet","Incomplet")</f>
        <v>Complet</v>
      </c>
    </row>
    <row r="845" spans="1:19" x14ac:dyDescent="0.25">
      <c r="A845" t="s">
        <v>204</v>
      </c>
      <c r="B845" t="s">
        <v>31</v>
      </c>
      <c r="C845">
        <v>3</v>
      </c>
      <c r="D845">
        <f t="shared" si="28"/>
        <v>15</v>
      </c>
      <c r="E845">
        <v>15</v>
      </c>
      <c r="F845" t="s">
        <v>9</v>
      </c>
      <c r="G845" t="s">
        <v>11</v>
      </c>
      <c r="H845" t="s">
        <v>12</v>
      </c>
      <c r="I845" t="s">
        <v>18</v>
      </c>
      <c r="J845" t="s">
        <v>192</v>
      </c>
      <c r="K845" s="5">
        <v>7.65</v>
      </c>
      <c r="L845" s="5">
        <v>7.65</v>
      </c>
      <c r="M845" s="5">
        <f t="shared" si="29"/>
        <v>5.0999999999999996</v>
      </c>
      <c r="N845" s="7">
        <v>2015</v>
      </c>
      <c r="O845" s="1">
        <v>2015</v>
      </c>
      <c r="P845" s="1" t="s">
        <v>13</v>
      </c>
      <c r="Q845" t="s">
        <v>205</v>
      </c>
      <c r="R845" t="s">
        <v>206</v>
      </c>
      <c r="S845" t="str">
        <f xml:space="preserve"> IF(Tableau1[[#This Row],[Total Tomes]]=Tableau1[[#This Row],[Tomes Parus]],"Complet","Incomplet")</f>
        <v>Complet</v>
      </c>
    </row>
    <row r="846" spans="1:19" x14ac:dyDescent="0.25">
      <c r="A846" t="s">
        <v>204</v>
      </c>
      <c r="B846" t="s">
        <v>31</v>
      </c>
      <c r="C846">
        <v>4</v>
      </c>
      <c r="D846">
        <f t="shared" si="28"/>
        <v>15</v>
      </c>
      <c r="E846">
        <v>15</v>
      </c>
      <c r="F846" t="s">
        <v>9</v>
      </c>
      <c r="G846" t="s">
        <v>11</v>
      </c>
      <c r="H846" t="s">
        <v>12</v>
      </c>
      <c r="I846" t="s">
        <v>18</v>
      </c>
      <c r="J846" t="s">
        <v>192</v>
      </c>
      <c r="K846" s="5">
        <v>7.65</v>
      </c>
      <c r="L846" s="5">
        <v>7.65</v>
      </c>
      <c r="M846" s="5">
        <f t="shared" si="29"/>
        <v>5.0999999999999996</v>
      </c>
      <c r="N846" s="7">
        <v>2015</v>
      </c>
      <c r="O846" s="1">
        <v>2015</v>
      </c>
      <c r="P846" s="1" t="s">
        <v>13</v>
      </c>
      <c r="Q846" t="s">
        <v>205</v>
      </c>
      <c r="R846" t="s">
        <v>206</v>
      </c>
      <c r="S846" t="str">
        <f xml:space="preserve"> IF(Tableau1[[#This Row],[Total Tomes]]=Tableau1[[#This Row],[Tomes Parus]],"Complet","Incomplet")</f>
        <v>Complet</v>
      </c>
    </row>
    <row r="847" spans="1:19" x14ac:dyDescent="0.25">
      <c r="A847" t="s">
        <v>204</v>
      </c>
      <c r="B847" t="s">
        <v>31</v>
      </c>
      <c r="C847">
        <v>5</v>
      </c>
      <c r="D847">
        <f t="shared" si="28"/>
        <v>15</v>
      </c>
      <c r="E847">
        <v>15</v>
      </c>
      <c r="F847" t="s">
        <v>9</v>
      </c>
      <c r="G847" t="s">
        <v>11</v>
      </c>
      <c r="H847" t="s">
        <v>12</v>
      </c>
      <c r="I847" t="s">
        <v>18</v>
      </c>
      <c r="J847" t="s">
        <v>192</v>
      </c>
      <c r="K847" s="5">
        <v>7.65</v>
      </c>
      <c r="L847" s="5">
        <v>7.65</v>
      </c>
      <c r="M847" s="5">
        <f t="shared" si="29"/>
        <v>5.0999999999999996</v>
      </c>
      <c r="N847" s="7">
        <v>2015</v>
      </c>
      <c r="O847" s="1">
        <v>2015</v>
      </c>
      <c r="P847" s="1" t="s">
        <v>13</v>
      </c>
      <c r="Q847" t="s">
        <v>205</v>
      </c>
      <c r="R847" t="s">
        <v>206</v>
      </c>
      <c r="S847" t="str">
        <f xml:space="preserve"> IF(Tableau1[[#This Row],[Total Tomes]]=Tableau1[[#This Row],[Tomes Parus]],"Complet","Incomplet")</f>
        <v>Complet</v>
      </c>
    </row>
    <row r="848" spans="1:19" x14ac:dyDescent="0.25">
      <c r="A848" t="s">
        <v>204</v>
      </c>
      <c r="B848" t="s">
        <v>31</v>
      </c>
      <c r="C848">
        <v>6</v>
      </c>
      <c r="D848">
        <f t="shared" si="28"/>
        <v>15</v>
      </c>
      <c r="E848">
        <v>15</v>
      </c>
      <c r="F848" t="s">
        <v>9</v>
      </c>
      <c r="G848" t="s">
        <v>11</v>
      </c>
      <c r="H848" t="s">
        <v>12</v>
      </c>
      <c r="I848" t="s">
        <v>18</v>
      </c>
      <c r="J848" t="s">
        <v>192</v>
      </c>
      <c r="K848" s="5">
        <v>7.65</v>
      </c>
      <c r="L848" s="5">
        <v>7.65</v>
      </c>
      <c r="M848" s="5">
        <f t="shared" si="29"/>
        <v>5.0999999999999996</v>
      </c>
      <c r="N848" s="7">
        <v>2015</v>
      </c>
      <c r="O848" s="1">
        <v>2015</v>
      </c>
      <c r="P848" s="1" t="s">
        <v>13</v>
      </c>
      <c r="Q848" t="s">
        <v>205</v>
      </c>
      <c r="R848" t="s">
        <v>206</v>
      </c>
      <c r="S848" t="str">
        <f xml:space="preserve"> IF(Tableau1[[#This Row],[Total Tomes]]=Tableau1[[#This Row],[Tomes Parus]],"Complet","Incomplet")</f>
        <v>Complet</v>
      </c>
    </row>
    <row r="849" spans="1:19" x14ac:dyDescent="0.25">
      <c r="A849" t="s">
        <v>204</v>
      </c>
      <c r="B849" t="s">
        <v>31</v>
      </c>
      <c r="C849">
        <v>7</v>
      </c>
      <c r="D849">
        <f t="shared" si="28"/>
        <v>15</v>
      </c>
      <c r="E849">
        <v>15</v>
      </c>
      <c r="F849" t="s">
        <v>9</v>
      </c>
      <c r="G849" t="s">
        <v>11</v>
      </c>
      <c r="H849" t="s">
        <v>12</v>
      </c>
      <c r="I849" t="s">
        <v>18</v>
      </c>
      <c r="J849" t="s">
        <v>192</v>
      </c>
      <c r="K849" s="5">
        <v>7.65</v>
      </c>
      <c r="L849" s="5">
        <v>7.65</v>
      </c>
      <c r="M849" s="5">
        <f t="shared" si="29"/>
        <v>5.0999999999999996</v>
      </c>
      <c r="N849" s="7">
        <v>2015</v>
      </c>
      <c r="O849" s="1">
        <v>2015</v>
      </c>
      <c r="P849" s="1" t="s">
        <v>13</v>
      </c>
      <c r="Q849" t="s">
        <v>205</v>
      </c>
      <c r="R849" t="s">
        <v>206</v>
      </c>
      <c r="S849" t="str">
        <f xml:space="preserve"> IF(Tableau1[[#This Row],[Total Tomes]]=Tableau1[[#This Row],[Tomes Parus]],"Complet","Incomplet")</f>
        <v>Complet</v>
      </c>
    </row>
    <row r="850" spans="1:19" x14ac:dyDescent="0.25">
      <c r="A850" t="s">
        <v>204</v>
      </c>
      <c r="B850" t="s">
        <v>31</v>
      </c>
      <c r="C850">
        <v>8</v>
      </c>
      <c r="D850">
        <f t="shared" si="28"/>
        <v>15</v>
      </c>
      <c r="E850">
        <v>15</v>
      </c>
      <c r="F850" t="s">
        <v>9</v>
      </c>
      <c r="G850" t="s">
        <v>11</v>
      </c>
      <c r="H850" t="s">
        <v>12</v>
      </c>
      <c r="I850" t="s">
        <v>18</v>
      </c>
      <c r="J850" t="s">
        <v>192</v>
      </c>
      <c r="K850" s="5">
        <v>7.65</v>
      </c>
      <c r="L850" s="5">
        <v>7.65</v>
      </c>
      <c r="M850" s="5">
        <f t="shared" si="29"/>
        <v>5.0999999999999996</v>
      </c>
      <c r="N850" s="7">
        <v>2016</v>
      </c>
      <c r="O850" s="1">
        <v>2016</v>
      </c>
      <c r="P850" s="1" t="s">
        <v>13</v>
      </c>
      <c r="Q850" t="s">
        <v>205</v>
      </c>
      <c r="R850" t="s">
        <v>206</v>
      </c>
      <c r="S850" t="str">
        <f xml:space="preserve"> IF(Tableau1[[#This Row],[Total Tomes]]=Tableau1[[#This Row],[Tomes Parus]],"Complet","Incomplet")</f>
        <v>Complet</v>
      </c>
    </row>
    <row r="851" spans="1:19" x14ac:dyDescent="0.25">
      <c r="A851" t="s">
        <v>204</v>
      </c>
      <c r="B851" t="s">
        <v>31</v>
      </c>
      <c r="C851">
        <v>9</v>
      </c>
      <c r="D851">
        <f t="shared" si="28"/>
        <v>15</v>
      </c>
      <c r="E851">
        <v>15</v>
      </c>
      <c r="F851" t="s">
        <v>9</v>
      </c>
      <c r="G851" t="s">
        <v>11</v>
      </c>
      <c r="H851" t="s">
        <v>12</v>
      </c>
      <c r="I851" t="s">
        <v>18</v>
      </c>
      <c r="J851" t="s">
        <v>192</v>
      </c>
      <c r="K851" s="5">
        <v>7.65</v>
      </c>
      <c r="L851" s="5">
        <v>7.65</v>
      </c>
      <c r="M851" s="5">
        <f t="shared" si="29"/>
        <v>5.0999999999999996</v>
      </c>
      <c r="N851" s="7">
        <v>2016</v>
      </c>
      <c r="O851" s="1">
        <v>2016</v>
      </c>
      <c r="P851" s="1" t="s">
        <v>13</v>
      </c>
      <c r="Q851" t="s">
        <v>205</v>
      </c>
      <c r="R851" t="s">
        <v>206</v>
      </c>
      <c r="S851" t="str">
        <f xml:space="preserve"> IF(Tableau1[[#This Row],[Total Tomes]]=Tableau1[[#This Row],[Tomes Parus]],"Complet","Incomplet")</f>
        <v>Complet</v>
      </c>
    </row>
    <row r="852" spans="1:19" x14ac:dyDescent="0.25">
      <c r="A852" t="s">
        <v>204</v>
      </c>
      <c r="B852" t="s">
        <v>31</v>
      </c>
      <c r="C852">
        <v>10</v>
      </c>
      <c r="D852">
        <f t="shared" si="28"/>
        <v>15</v>
      </c>
      <c r="E852">
        <v>15</v>
      </c>
      <c r="F852" t="s">
        <v>9</v>
      </c>
      <c r="G852" t="s">
        <v>11</v>
      </c>
      <c r="H852" t="s">
        <v>12</v>
      </c>
      <c r="I852" t="s">
        <v>18</v>
      </c>
      <c r="J852" t="s">
        <v>192</v>
      </c>
      <c r="K852" s="5">
        <v>7.65</v>
      </c>
      <c r="L852" s="5">
        <v>7.65</v>
      </c>
      <c r="M852" s="5">
        <f t="shared" si="29"/>
        <v>5.0999999999999996</v>
      </c>
      <c r="N852" s="7">
        <v>2016</v>
      </c>
      <c r="O852" s="1">
        <v>2016</v>
      </c>
      <c r="P852" s="1" t="s">
        <v>13</v>
      </c>
      <c r="Q852" t="s">
        <v>205</v>
      </c>
      <c r="R852" t="s">
        <v>206</v>
      </c>
      <c r="S852" t="str">
        <f xml:space="preserve"> IF(Tableau1[[#This Row],[Total Tomes]]=Tableau1[[#This Row],[Tomes Parus]],"Complet","Incomplet")</f>
        <v>Complet</v>
      </c>
    </row>
    <row r="853" spans="1:19" x14ac:dyDescent="0.25">
      <c r="A853" t="s">
        <v>204</v>
      </c>
      <c r="B853" t="s">
        <v>31</v>
      </c>
      <c r="C853">
        <v>11</v>
      </c>
      <c r="D853">
        <f t="shared" si="28"/>
        <v>15</v>
      </c>
      <c r="E853">
        <v>15</v>
      </c>
      <c r="F853" t="s">
        <v>9</v>
      </c>
      <c r="G853" t="s">
        <v>11</v>
      </c>
      <c r="H853" t="s">
        <v>12</v>
      </c>
      <c r="I853" t="s">
        <v>18</v>
      </c>
      <c r="J853" t="s">
        <v>192</v>
      </c>
      <c r="K853" s="5">
        <v>7.65</v>
      </c>
      <c r="L853" s="5">
        <v>7.65</v>
      </c>
      <c r="M853" s="5">
        <f t="shared" si="29"/>
        <v>5.0999999999999996</v>
      </c>
      <c r="N853" s="7">
        <v>2016</v>
      </c>
      <c r="O853" s="1">
        <v>2016</v>
      </c>
      <c r="P853" s="1" t="s">
        <v>13</v>
      </c>
      <c r="Q853" t="s">
        <v>205</v>
      </c>
      <c r="R853" t="s">
        <v>206</v>
      </c>
      <c r="S853" t="str">
        <f xml:space="preserve"> IF(Tableau1[[#This Row],[Total Tomes]]=Tableau1[[#This Row],[Tomes Parus]],"Complet","Incomplet")</f>
        <v>Complet</v>
      </c>
    </row>
    <row r="854" spans="1:19" x14ac:dyDescent="0.25">
      <c r="A854" t="s">
        <v>204</v>
      </c>
      <c r="B854" t="s">
        <v>31</v>
      </c>
      <c r="C854">
        <v>12</v>
      </c>
      <c r="D854">
        <f t="shared" si="28"/>
        <v>15</v>
      </c>
      <c r="E854">
        <v>15</v>
      </c>
      <c r="F854" t="s">
        <v>9</v>
      </c>
      <c r="G854" t="s">
        <v>11</v>
      </c>
      <c r="H854" t="s">
        <v>12</v>
      </c>
      <c r="I854" t="s">
        <v>18</v>
      </c>
      <c r="J854" t="s">
        <v>192</v>
      </c>
      <c r="K854" s="5">
        <v>7.65</v>
      </c>
      <c r="L854" s="5">
        <v>7.65</v>
      </c>
      <c r="M854" s="5">
        <f t="shared" si="29"/>
        <v>5.0999999999999996</v>
      </c>
      <c r="N854" s="7">
        <v>2017</v>
      </c>
      <c r="O854" s="1">
        <v>2017</v>
      </c>
      <c r="P854" s="1" t="s">
        <v>13</v>
      </c>
      <c r="Q854" t="s">
        <v>205</v>
      </c>
      <c r="R854" t="s">
        <v>206</v>
      </c>
      <c r="S854" t="str">
        <f xml:space="preserve"> IF(Tableau1[[#This Row],[Total Tomes]]=Tableau1[[#This Row],[Tomes Parus]],"Complet","Incomplet")</f>
        <v>Complet</v>
      </c>
    </row>
    <row r="855" spans="1:19" x14ac:dyDescent="0.25">
      <c r="A855" t="s">
        <v>204</v>
      </c>
      <c r="B855" t="s">
        <v>31</v>
      </c>
      <c r="C855">
        <v>13</v>
      </c>
      <c r="D855">
        <f t="shared" si="28"/>
        <v>15</v>
      </c>
      <c r="E855">
        <v>15</v>
      </c>
      <c r="F855" t="s">
        <v>9</v>
      </c>
      <c r="G855" t="s">
        <v>11</v>
      </c>
      <c r="H855" t="s">
        <v>12</v>
      </c>
      <c r="I855" t="s">
        <v>18</v>
      </c>
      <c r="J855" t="s">
        <v>192</v>
      </c>
      <c r="K855" s="5">
        <v>7.65</v>
      </c>
      <c r="L855" s="5">
        <v>7.65</v>
      </c>
      <c r="M855" s="5">
        <f t="shared" si="29"/>
        <v>5.0999999999999996</v>
      </c>
      <c r="N855" s="7">
        <v>2017</v>
      </c>
      <c r="O855" s="1">
        <v>2017</v>
      </c>
      <c r="P855" s="1" t="s">
        <v>13</v>
      </c>
      <c r="Q855" t="s">
        <v>205</v>
      </c>
      <c r="R855" t="s">
        <v>206</v>
      </c>
      <c r="S855" t="str">
        <f xml:space="preserve"> IF(Tableau1[[#This Row],[Total Tomes]]=Tableau1[[#This Row],[Tomes Parus]],"Complet","Incomplet")</f>
        <v>Complet</v>
      </c>
    </row>
    <row r="856" spans="1:19" x14ac:dyDescent="0.25">
      <c r="A856" t="s">
        <v>204</v>
      </c>
      <c r="B856" t="s">
        <v>31</v>
      </c>
      <c r="C856">
        <v>14</v>
      </c>
      <c r="D856">
        <f t="shared" si="28"/>
        <v>15</v>
      </c>
      <c r="E856">
        <v>15</v>
      </c>
      <c r="F856" t="s">
        <v>9</v>
      </c>
      <c r="G856" t="s">
        <v>11</v>
      </c>
      <c r="H856" t="s">
        <v>12</v>
      </c>
      <c r="I856" t="s">
        <v>18</v>
      </c>
      <c r="J856" t="s">
        <v>192</v>
      </c>
      <c r="K856" s="5">
        <v>7.65</v>
      </c>
      <c r="L856" s="5">
        <v>7.65</v>
      </c>
      <c r="M856" s="5">
        <f t="shared" si="29"/>
        <v>5.0999999999999996</v>
      </c>
      <c r="N856" s="7">
        <v>2017</v>
      </c>
      <c r="O856" s="1">
        <v>2017</v>
      </c>
      <c r="P856" s="1" t="s">
        <v>13</v>
      </c>
      <c r="Q856" t="s">
        <v>205</v>
      </c>
      <c r="R856" t="s">
        <v>206</v>
      </c>
      <c r="S856" t="str">
        <f xml:space="preserve"> IF(Tableau1[[#This Row],[Total Tomes]]=Tableau1[[#This Row],[Tomes Parus]],"Complet","Incomplet")</f>
        <v>Complet</v>
      </c>
    </row>
    <row r="857" spans="1:19" x14ac:dyDescent="0.25">
      <c r="A857" t="s">
        <v>204</v>
      </c>
      <c r="B857" t="s">
        <v>31</v>
      </c>
      <c r="C857">
        <v>15</v>
      </c>
      <c r="D857">
        <f t="shared" si="28"/>
        <v>15</v>
      </c>
      <c r="E857">
        <v>15</v>
      </c>
      <c r="F857" t="s">
        <v>9</v>
      </c>
      <c r="G857" t="s">
        <v>11</v>
      </c>
      <c r="H857" t="s">
        <v>12</v>
      </c>
      <c r="I857" t="s">
        <v>18</v>
      </c>
      <c r="J857" t="s">
        <v>192</v>
      </c>
      <c r="K857" s="5">
        <v>7.65</v>
      </c>
      <c r="L857" s="5">
        <v>7.65</v>
      </c>
      <c r="M857" s="5">
        <f t="shared" si="29"/>
        <v>5.0999999999999996</v>
      </c>
      <c r="N857" s="7">
        <v>2018</v>
      </c>
      <c r="O857" s="1">
        <v>2018</v>
      </c>
      <c r="P857" s="1" t="s">
        <v>13</v>
      </c>
      <c r="Q857" t="s">
        <v>205</v>
      </c>
      <c r="R857" t="s">
        <v>206</v>
      </c>
      <c r="S857" t="str">
        <f xml:space="preserve"> IF(Tableau1[[#This Row],[Total Tomes]]=Tableau1[[#This Row],[Tomes Parus]],"Complet","Incomplet")</f>
        <v>Complet</v>
      </c>
    </row>
    <row r="858" spans="1:19" x14ac:dyDescent="0.25">
      <c r="A858" t="s">
        <v>207</v>
      </c>
      <c r="B858" t="s">
        <v>112</v>
      </c>
      <c r="C858">
        <v>1</v>
      </c>
      <c r="D858">
        <f t="shared" si="28"/>
        <v>18</v>
      </c>
      <c r="E858">
        <v>18</v>
      </c>
      <c r="F858" t="s">
        <v>9</v>
      </c>
      <c r="G858" t="s">
        <v>11</v>
      </c>
      <c r="H858" t="s">
        <v>208</v>
      </c>
      <c r="I858" t="s">
        <v>96</v>
      </c>
      <c r="J858" t="s">
        <v>116</v>
      </c>
      <c r="K858" s="5">
        <v>6.99</v>
      </c>
      <c r="L858" s="5">
        <v>7.29</v>
      </c>
      <c r="M858" s="5">
        <f t="shared" si="29"/>
        <v>4.8599999999999994</v>
      </c>
      <c r="N858" s="7">
        <v>2013</v>
      </c>
      <c r="O858" s="1">
        <v>2017</v>
      </c>
      <c r="P858" s="1" t="s">
        <v>13</v>
      </c>
      <c r="Q858" t="s">
        <v>182</v>
      </c>
      <c r="S858" t="str">
        <f xml:space="preserve"> IF(Tableau1[[#This Row],[Total Tomes]]=Tableau1[[#This Row],[Tomes Parus]],"Complet","Incomplet")</f>
        <v>Complet</v>
      </c>
    </row>
    <row r="859" spans="1:19" x14ac:dyDescent="0.25">
      <c r="A859" t="s">
        <v>207</v>
      </c>
      <c r="B859" t="s">
        <v>112</v>
      </c>
      <c r="C859">
        <v>2</v>
      </c>
      <c r="D859">
        <f t="shared" si="28"/>
        <v>18</v>
      </c>
      <c r="E859">
        <v>18</v>
      </c>
      <c r="F859" t="s">
        <v>9</v>
      </c>
      <c r="G859" t="s">
        <v>11</v>
      </c>
      <c r="H859" t="s">
        <v>208</v>
      </c>
      <c r="I859" t="s">
        <v>96</v>
      </c>
      <c r="J859" t="s">
        <v>116</v>
      </c>
      <c r="K859" s="5">
        <v>6.99</v>
      </c>
      <c r="L859" s="5">
        <v>7.29</v>
      </c>
      <c r="M859" s="5">
        <f t="shared" si="29"/>
        <v>4.8599999999999994</v>
      </c>
      <c r="N859" s="7">
        <v>2013</v>
      </c>
      <c r="O859" s="1">
        <v>2017</v>
      </c>
      <c r="P859" s="1" t="s">
        <v>13</v>
      </c>
      <c r="Q859" t="s">
        <v>182</v>
      </c>
      <c r="S859" t="str">
        <f xml:space="preserve"> IF(Tableau1[[#This Row],[Total Tomes]]=Tableau1[[#This Row],[Tomes Parus]],"Complet","Incomplet")</f>
        <v>Complet</v>
      </c>
    </row>
    <row r="860" spans="1:19" x14ac:dyDescent="0.25">
      <c r="A860" t="s">
        <v>207</v>
      </c>
      <c r="B860" t="s">
        <v>112</v>
      </c>
      <c r="C860">
        <v>3</v>
      </c>
      <c r="D860">
        <f t="shared" si="28"/>
        <v>18</v>
      </c>
      <c r="E860">
        <v>18</v>
      </c>
      <c r="F860" t="s">
        <v>9</v>
      </c>
      <c r="G860" t="s">
        <v>11</v>
      </c>
      <c r="H860" t="s">
        <v>208</v>
      </c>
      <c r="I860" t="s">
        <v>96</v>
      </c>
      <c r="J860" t="s">
        <v>116</v>
      </c>
      <c r="K860" s="5">
        <v>6.99</v>
      </c>
      <c r="L860" s="5">
        <v>7.29</v>
      </c>
      <c r="M860" s="5">
        <f t="shared" si="29"/>
        <v>4.8599999999999994</v>
      </c>
      <c r="N860" s="7">
        <v>2013</v>
      </c>
      <c r="O860" s="1">
        <v>2017</v>
      </c>
      <c r="P860" s="1" t="s">
        <v>13</v>
      </c>
      <c r="Q860" t="s">
        <v>182</v>
      </c>
      <c r="S860" t="str">
        <f xml:space="preserve"> IF(Tableau1[[#This Row],[Total Tomes]]=Tableau1[[#This Row],[Tomes Parus]],"Complet","Incomplet")</f>
        <v>Complet</v>
      </c>
    </row>
    <row r="861" spans="1:19" x14ac:dyDescent="0.25">
      <c r="A861" t="s">
        <v>207</v>
      </c>
      <c r="B861" t="s">
        <v>112</v>
      </c>
      <c r="C861">
        <v>4</v>
      </c>
      <c r="D861">
        <f t="shared" si="28"/>
        <v>18</v>
      </c>
      <c r="E861">
        <v>18</v>
      </c>
      <c r="F861" t="s">
        <v>9</v>
      </c>
      <c r="G861" t="s">
        <v>11</v>
      </c>
      <c r="H861" t="s">
        <v>208</v>
      </c>
      <c r="I861" t="s">
        <v>96</v>
      </c>
      <c r="J861" t="s">
        <v>116</v>
      </c>
      <c r="K861" s="5">
        <v>6.99</v>
      </c>
      <c r="L861" s="5">
        <v>7.29</v>
      </c>
      <c r="M861" s="5">
        <f t="shared" si="29"/>
        <v>4.8599999999999994</v>
      </c>
      <c r="N861" s="7">
        <v>2014</v>
      </c>
      <c r="O861" s="1">
        <v>2017</v>
      </c>
      <c r="P861" s="1" t="s">
        <v>13</v>
      </c>
      <c r="Q861" t="s">
        <v>182</v>
      </c>
      <c r="S861" t="str">
        <f xml:space="preserve"> IF(Tableau1[[#This Row],[Total Tomes]]=Tableau1[[#This Row],[Tomes Parus]],"Complet","Incomplet")</f>
        <v>Complet</v>
      </c>
    </row>
    <row r="862" spans="1:19" x14ac:dyDescent="0.25">
      <c r="A862" t="s">
        <v>207</v>
      </c>
      <c r="B862" t="s">
        <v>112</v>
      </c>
      <c r="C862">
        <v>5</v>
      </c>
      <c r="D862">
        <f t="shared" si="28"/>
        <v>18</v>
      </c>
      <c r="E862">
        <v>18</v>
      </c>
      <c r="F862" t="s">
        <v>9</v>
      </c>
      <c r="G862" t="s">
        <v>11</v>
      </c>
      <c r="H862" t="s">
        <v>208</v>
      </c>
      <c r="I862" t="s">
        <v>96</v>
      </c>
      <c r="J862" t="s">
        <v>116</v>
      </c>
      <c r="K862" s="5">
        <v>6.99</v>
      </c>
      <c r="L862" s="5">
        <v>7.29</v>
      </c>
      <c r="M862" s="5">
        <f t="shared" si="29"/>
        <v>4.8599999999999994</v>
      </c>
      <c r="N862" s="7">
        <v>2014</v>
      </c>
      <c r="O862" s="1">
        <v>2017</v>
      </c>
      <c r="P862" s="1" t="s">
        <v>13</v>
      </c>
      <c r="Q862" t="s">
        <v>182</v>
      </c>
      <c r="S862" t="str">
        <f xml:space="preserve"> IF(Tableau1[[#This Row],[Total Tomes]]=Tableau1[[#This Row],[Tomes Parus]],"Complet","Incomplet")</f>
        <v>Complet</v>
      </c>
    </row>
    <row r="863" spans="1:19" x14ac:dyDescent="0.25">
      <c r="A863" t="s">
        <v>207</v>
      </c>
      <c r="B863" t="s">
        <v>112</v>
      </c>
      <c r="C863">
        <v>6</v>
      </c>
      <c r="D863">
        <f t="shared" si="28"/>
        <v>18</v>
      </c>
      <c r="E863">
        <v>18</v>
      </c>
      <c r="F863" t="s">
        <v>9</v>
      </c>
      <c r="G863" t="s">
        <v>11</v>
      </c>
      <c r="H863" t="s">
        <v>208</v>
      </c>
      <c r="I863" t="s">
        <v>96</v>
      </c>
      <c r="J863" t="s">
        <v>116</v>
      </c>
      <c r="K863" s="5">
        <v>6.99</v>
      </c>
      <c r="L863" s="5">
        <v>7.29</v>
      </c>
      <c r="M863" s="5">
        <f t="shared" si="29"/>
        <v>4.8599999999999994</v>
      </c>
      <c r="N863" s="7">
        <v>2014</v>
      </c>
      <c r="O863" s="1">
        <v>2017</v>
      </c>
      <c r="P863" s="1" t="s">
        <v>13</v>
      </c>
      <c r="Q863" t="s">
        <v>182</v>
      </c>
      <c r="S863" t="str">
        <f xml:space="preserve"> IF(Tableau1[[#This Row],[Total Tomes]]=Tableau1[[#This Row],[Tomes Parus]],"Complet","Incomplet")</f>
        <v>Complet</v>
      </c>
    </row>
    <row r="864" spans="1:19" x14ac:dyDescent="0.25">
      <c r="A864" t="s">
        <v>207</v>
      </c>
      <c r="B864" t="s">
        <v>112</v>
      </c>
      <c r="C864">
        <v>7</v>
      </c>
      <c r="D864">
        <f t="shared" si="28"/>
        <v>18</v>
      </c>
      <c r="E864">
        <v>18</v>
      </c>
      <c r="F864" t="s">
        <v>9</v>
      </c>
      <c r="G864" t="s">
        <v>11</v>
      </c>
      <c r="H864" t="s">
        <v>208</v>
      </c>
      <c r="I864" t="s">
        <v>96</v>
      </c>
      <c r="J864" t="s">
        <v>116</v>
      </c>
      <c r="K864" s="5">
        <v>6.99</v>
      </c>
      <c r="L864" s="5">
        <v>7.29</v>
      </c>
      <c r="M864" s="5">
        <f t="shared" si="29"/>
        <v>4.8599999999999994</v>
      </c>
      <c r="N864" s="7">
        <v>2014</v>
      </c>
      <c r="O864" s="1">
        <v>2017</v>
      </c>
      <c r="P864" s="1" t="s">
        <v>13</v>
      </c>
      <c r="Q864" t="s">
        <v>182</v>
      </c>
      <c r="S864" t="str">
        <f xml:space="preserve"> IF(Tableau1[[#This Row],[Total Tomes]]=Tableau1[[#This Row],[Tomes Parus]],"Complet","Incomplet")</f>
        <v>Complet</v>
      </c>
    </row>
    <row r="865" spans="1:19" x14ac:dyDescent="0.25">
      <c r="A865" t="s">
        <v>207</v>
      </c>
      <c r="B865" t="s">
        <v>112</v>
      </c>
      <c r="C865">
        <v>8</v>
      </c>
      <c r="D865">
        <f t="shared" si="28"/>
        <v>18</v>
      </c>
      <c r="E865">
        <v>18</v>
      </c>
      <c r="F865" t="s">
        <v>9</v>
      </c>
      <c r="G865" t="s">
        <v>11</v>
      </c>
      <c r="H865" t="s">
        <v>208</v>
      </c>
      <c r="I865" t="s">
        <v>96</v>
      </c>
      <c r="J865" t="s">
        <v>116</v>
      </c>
      <c r="K865" s="5">
        <v>6.99</v>
      </c>
      <c r="L865" s="5">
        <v>7.29</v>
      </c>
      <c r="M865" s="5">
        <f t="shared" si="29"/>
        <v>4.8599999999999994</v>
      </c>
      <c r="N865" s="7">
        <v>2014</v>
      </c>
      <c r="O865" s="1">
        <v>2017</v>
      </c>
      <c r="P865" s="1" t="s">
        <v>13</v>
      </c>
      <c r="Q865" t="s">
        <v>182</v>
      </c>
      <c r="S865" t="str">
        <f xml:space="preserve"> IF(Tableau1[[#This Row],[Total Tomes]]=Tableau1[[#This Row],[Tomes Parus]],"Complet","Incomplet")</f>
        <v>Complet</v>
      </c>
    </row>
    <row r="866" spans="1:19" x14ac:dyDescent="0.25">
      <c r="A866" t="s">
        <v>207</v>
      </c>
      <c r="B866" t="s">
        <v>112</v>
      </c>
      <c r="C866">
        <v>9</v>
      </c>
      <c r="D866">
        <f t="shared" si="28"/>
        <v>18</v>
      </c>
      <c r="E866">
        <v>18</v>
      </c>
      <c r="F866" t="s">
        <v>9</v>
      </c>
      <c r="G866" t="s">
        <v>11</v>
      </c>
      <c r="H866" t="s">
        <v>208</v>
      </c>
      <c r="I866" t="s">
        <v>96</v>
      </c>
      <c r="J866" t="s">
        <v>116</v>
      </c>
      <c r="K866" s="5">
        <v>6.99</v>
      </c>
      <c r="L866" s="5">
        <v>7.29</v>
      </c>
      <c r="M866" s="5">
        <f t="shared" si="29"/>
        <v>4.8599999999999994</v>
      </c>
      <c r="N866" s="7">
        <v>2015</v>
      </c>
      <c r="O866" s="1">
        <v>2018</v>
      </c>
      <c r="P866" s="1" t="s">
        <v>13</v>
      </c>
      <c r="Q866" t="s">
        <v>182</v>
      </c>
      <c r="S866" t="str">
        <f xml:space="preserve"> IF(Tableau1[[#This Row],[Total Tomes]]=Tableau1[[#This Row],[Tomes Parus]],"Complet","Incomplet")</f>
        <v>Complet</v>
      </c>
    </row>
    <row r="867" spans="1:19" x14ac:dyDescent="0.25">
      <c r="A867" t="s">
        <v>207</v>
      </c>
      <c r="B867" t="s">
        <v>112</v>
      </c>
      <c r="C867">
        <v>10</v>
      </c>
      <c r="D867">
        <f t="shared" si="28"/>
        <v>18</v>
      </c>
      <c r="E867">
        <v>18</v>
      </c>
      <c r="F867" t="s">
        <v>9</v>
      </c>
      <c r="G867" t="s">
        <v>11</v>
      </c>
      <c r="H867" t="s">
        <v>208</v>
      </c>
      <c r="I867" t="s">
        <v>96</v>
      </c>
      <c r="J867" t="s">
        <v>116</v>
      </c>
      <c r="K867" s="5">
        <v>6.99</v>
      </c>
      <c r="L867" s="5">
        <v>7.29</v>
      </c>
      <c r="M867" s="5">
        <f t="shared" si="29"/>
        <v>4.8599999999999994</v>
      </c>
      <c r="N867" s="7">
        <v>2015</v>
      </c>
      <c r="O867" s="1">
        <v>2018</v>
      </c>
      <c r="P867" s="1" t="s">
        <v>13</v>
      </c>
      <c r="Q867" t="s">
        <v>182</v>
      </c>
      <c r="S867" t="str">
        <f xml:space="preserve"> IF(Tableau1[[#This Row],[Total Tomes]]=Tableau1[[#This Row],[Tomes Parus]],"Complet","Incomplet")</f>
        <v>Complet</v>
      </c>
    </row>
    <row r="868" spans="1:19" x14ac:dyDescent="0.25">
      <c r="A868" t="s">
        <v>207</v>
      </c>
      <c r="B868" t="s">
        <v>112</v>
      </c>
      <c r="C868">
        <v>11</v>
      </c>
      <c r="D868">
        <f t="shared" si="28"/>
        <v>18</v>
      </c>
      <c r="E868">
        <v>18</v>
      </c>
      <c r="F868" t="s">
        <v>9</v>
      </c>
      <c r="G868" t="s">
        <v>11</v>
      </c>
      <c r="H868" t="s">
        <v>208</v>
      </c>
      <c r="I868" t="s">
        <v>96</v>
      </c>
      <c r="J868" t="s">
        <v>116</v>
      </c>
      <c r="K868" s="5">
        <v>6.99</v>
      </c>
      <c r="L868" s="5">
        <v>7.29</v>
      </c>
      <c r="M868" s="5">
        <f t="shared" si="29"/>
        <v>4.8599999999999994</v>
      </c>
      <c r="N868" s="7">
        <v>2015</v>
      </c>
      <c r="O868" s="1">
        <v>2018</v>
      </c>
      <c r="P868" s="1" t="s">
        <v>13</v>
      </c>
      <c r="Q868" t="s">
        <v>182</v>
      </c>
      <c r="S868" t="str">
        <f xml:space="preserve"> IF(Tableau1[[#This Row],[Total Tomes]]=Tableau1[[#This Row],[Tomes Parus]],"Complet","Incomplet")</f>
        <v>Complet</v>
      </c>
    </row>
    <row r="869" spans="1:19" x14ac:dyDescent="0.25">
      <c r="A869" t="s">
        <v>207</v>
      </c>
      <c r="B869" t="s">
        <v>112</v>
      </c>
      <c r="C869">
        <v>12</v>
      </c>
      <c r="D869">
        <f t="shared" si="28"/>
        <v>18</v>
      </c>
      <c r="E869">
        <v>18</v>
      </c>
      <c r="F869" t="s">
        <v>9</v>
      </c>
      <c r="G869" t="s">
        <v>11</v>
      </c>
      <c r="H869" t="s">
        <v>208</v>
      </c>
      <c r="I869" t="s">
        <v>96</v>
      </c>
      <c r="J869" t="s">
        <v>116</v>
      </c>
      <c r="K869" s="5">
        <v>6.99</v>
      </c>
      <c r="L869" s="5">
        <v>7.29</v>
      </c>
      <c r="M869" s="5">
        <f t="shared" si="29"/>
        <v>4.8599999999999994</v>
      </c>
      <c r="N869" s="7">
        <v>2015</v>
      </c>
      <c r="O869" s="1">
        <v>2018</v>
      </c>
      <c r="P869" s="1" t="s">
        <v>13</v>
      </c>
      <c r="Q869" t="s">
        <v>182</v>
      </c>
      <c r="S869" t="str">
        <f xml:space="preserve"> IF(Tableau1[[#This Row],[Total Tomes]]=Tableau1[[#This Row],[Tomes Parus]],"Complet","Incomplet")</f>
        <v>Complet</v>
      </c>
    </row>
    <row r="870" spans="1:19" x14ac:dyDescent="0.25">
      <c r="A870" t="s">
        <v>207</v>
      </c>
      <c r="B870" t="s">
        <v>112</v>
      </c>
      <c r="C870">
        <v>13</v>
      </c>
      <c r="D870">
        <f t="shared" si="28"/>
        <v>18</v>
      </c>
      <c r="E870">
        <v>18</v>
      </c>
      <c r="F870" t="s">
        <v>9</v>
      </c>
      <c r="G870" t="s">
        <v>11</v>
      </c>
      <c r="H870" t="s">
        <v>208</v>
      </c>
      <c r="I870" t="s">
        <v>96</v>
      </c>
      <c r="J870" t="s">
        <v>116</v>
      </c>
      <c r="K870" s="5">
        <v>6.99</v>
      </c>
      <c r="L870" s="5">
        <v>7.29</v>
      </c>
      <c r="M870" s="5">
        <f t="shared" si="29"/>
        <v>4.8599999999999994</v>
      </c>
      <c r="N870" s="7">
        <v>2016</v>
      </c>
      <c r="O870" s="1">
        <v>2018</v>
      </c>
      <c r="P870" s="1" t="s">
        <v>13</v>
      </c>
      <c r="Q870" t="s">
        <v>182</v>
      </c>
      <c r="S870" t="str">
        <f xml:space="preserve"> IF(Tableau1[[#This Row],[Total Tomes]]=Tableau1[[#This Row],[Tomes Parus]],"Complet","Incomplet")</f>
        <v>Complet</v>
      </c>
    </row>
    <row r="871" spans="1:19" x14ac:dyDescent="0.25">
      <c r="A871" t="s">
        <v>207</v>
      </c>
      <c r="B871" t="s">
        <v>112</v>
      </c>
      <c r="C871">
        <v>14</v>
      </c>
      <c r="D871">
        <f t="shared" si="28"/>
        <v>18</v>
      </c>
      <c r="E871">
        <v>18</v>
      </c>
      <c r="F871" t="s">
        <v>9</v>
      </c>
      <c r="G871" t="s">
        <v>11</v>
      </c>
      <c r="H871" t="s">
        <v>208</v>
      </c>
      <c r="I871" t="s">
        <v>96</v>
      </c>
      <c r="J871" t="s">
        <v>116</v>
      </c>
      <c r="K871" s="5">
        <v>6.99</v>
      </c>
      <c r="L871" s="5">
        <v>7.29</v>
      </c>
      <c r="M871" s="5">
        <f t="shared" si="29"/>
        <v>4.8599999999999994</v>
      </c>
      <c r="N871" s="7">
        <v>2016</v>
      </c>
      <c r="O871" s="1">
        <v>2018</v>
      </c>
      <c r="P871" s="1" t="s">
        <v>13</v>
      </c>
      <c r="Q871" t="s">
        <v>182</v>
      </c>
      <c r="S871" t="str">
        <f xml:space="preserve"> IF(Tableau1[[#This Row],[Total Tomes]]=Tableau1[[#This Row],[Tomes Parus]],"Complet","Incomplet")</f>
        <v>Complet</v>
      </c>
    </row>
    <row r="872" spans="1:19" x14ac:dyDescent="0.25">
      <c r="A872" t="s">
        <v>207</v>
      </c>
      <c r="B872" t="s">
        <v>112</v>
      </c>
      <c r="C872">
        <v>15</v>
      </c>
      <c r="D872">
        <f t="shared" si="28"/>
        <v>18</v>
      </c>
      <c r="E872">
        <v>18</v>
      </c>
      <c r="F872" t="s">
        <v>9</v>
      </c>
      <c r="G872" t="s">
        <v>11</v>
      </c>
      <c r="H872" t="s">
        <v>208</v>
      </c>
      <c r="I872" t="s">
        <v>96</v>
      </c>
      <c r="J872" t="s">
        <v>116</v>
      </c>
      <c r="K872" s="5">
        <v>6.99</v>
      </c>
      <c r="L872" s="5">
        <v>7.29</v>
      </c>
      <c r="M872" s="5">
        <f t="shared" si="29"/>
        <v>4.8599999999999994</v>
      </c>
      <c r="N872" s="7">
        <v>2016</v>
      </c>
      <c r="O872" s="1">
        <v>2018</v>
      </c>
      <c r="P872" s="1" t="s">
        <v>13</v>
      </c>
      <c r="Q872" t="s">
        <v>182</v>
      </c>
      <c r="S872" t="str">
        <f xml:space="preserve"> IF(Tableau1[[#This Row],[Total Tomes]]=Tableau1[[#This Row],[Tomes Parus]],"Complet","Incomplet")</f>
        <v>Complet</v>
      </c>
    </row>
    <row r="873" spans="1:19" x14ac:dyDescent="0.25">
      <c r="A873" t="s">
        <v>207</v>
      </c>
      <c r="B873" t="s">
        <v>112</v>
      </c>
      <c r="C873">
        <v>16</v>
      </c>
      <c r="D873">
        <f t="shared" si="28"/>
        <v>18</v>
      </c>
      <c r="E873">
        <v>18</v>
      </c>
      <c r="F873" t="s">
        <v>9</v>
      </c>
      <c r="G873" t="s">
        <v>11</v>
      </c>
      <c r="H873" t="s">
        <v>208</v>
      </c>
      <c r="I873" t="s">
        <v>96</v>
      </c>
      <c r="J873" t="s">
        <v>116</v>
      </c>
      <c r="K873" s="5">
        <v>6.99</v>
      </c>
      <c r="L873" s="5">
        <v>7.29</v>
      </c>
      <c r="M873" s="5">
        <f t="shared" si="29"/>
        <v>4.8599999999999994</v>
      </c>
      <c r="N873" s="7">
        <v>2017</v>
      </c>
      <c r="O873" s="1">
        <v>2018</v>
      </c>
      <c r="P873" s="1" t="s">
        <v>13</v>
      </c>
      <c r="Q873" t="s">
        <v>182</v>
      </c>
      <c r="S873" t="str">
        <f xml:space="preserve"> IF(Tableau1[[#This Row],[Total Tomes]]=Tableau1[[#This Row],[Tomes Parus]],"Complet","Incomplet")</f>
        <v>Complet</v>
      </c>
    </row>
    <row r="874" spans="1:19" x14ac:dyDescent="0.25">
      <c r="A874" t="s">
        <v>207</v>
      </c>
      <c r="B874" t="s">
        <v>112</v>
      </c>
      <c r="C874">
        <v>17</v>
      </c>
      <c r="D874">
        <f t="shared" si="28"/>
        <v>18</v>
      </c>
      <c r="E874">
        <v>18</v>
      </c>
      <c r="F874" t="s">
        <v>9</v>
      </c>
      <c r="G874" t="s">
        <v>11</v>
      </c>
      <c r="H874" t="s">
        <v>208</v>
      </c>
      <c r="I874" t="s">
        <v>96</v>
      </c>
      <c r="J874" t="s">
        <v>116</v>
      </c>
      <c r="K874" s="5">
        <v>6.99</v>
      </c>
      <c r="L874" s="5">
        <v>7.29</v>
      </c>
      <c r="M874" s="5">
        <f t="shared" si="29"/>
        <v>4.8599999999999994</v>
      </c>
      <c r="N874" s="7">
        <v>2017</v>
      </c>
      <c r="O874" s="1">
        <v>2018</v>
      </c>
      <c r="P874" s="1" t="s">
        <v>13</v>
      </c>
      <c r="Q874" t="s">
        <v>182</v>
      </c>
      <c r="S874" t="str">
        <f xml:space="preserve"> IF(Tableau1[[#This Row],[Total Tomes]]=Tableau1[[#This Row],[Tomes Parus]],"Complet","Incomplet")</f>
        <v>Complet</v>
      </c>
    </row>
    <row r="875" spans="1:19" x14ac:dyDescent="0.25">
      <c r="A875" t="s">
        <v>207</v>
      </c>
      <c r="B875" t="s">
        <v>112</v>
      </c>
      <c r="C875">
        <v>18</v>
      </c>
      <c r="D875">
        <f t="shared" si="28"/>
        <v>18</v>
      </c>
      <c r="E875">
        <v>18</v>
      </c>
      <c r="F875" t="s">
        <v>9</v>
      </c>
      <c r="G875" t="s">
        <v>11</v>
      </c>
      <c r="H875" t="s">
        <v>208</v>
      </c>
      <c r="I875" t="s">
        <v>96</v>
      </c>
      <c r="J875" t="s">
        <v>116</v>
      </c>
      <c r="K875" s="5">
        <v>6.99</v>
      </c>
      <c r="L875" s="5">
        <v>7.29</v>
      </c>
      <c r="M875" s="5">
        <f t="shared" si="29"/>
        <v>4.8599999999999994</v>
      </c>
      <c r="N875" s="7">
        <v>2017</v>
      </c>
      <c r="O875" s="1">
        <v>2018</v>
      </c>
      <c r="P875" s="1" t="s">
        <v>13</v>
      </c>
      <c r="Q875" t="s">
        <v>182</v>
      </c>
      <c r="S875" t="str">
        <f xml:space="preserve"> IF(Tableau1[[#This Row],[Total Tomes]]=Tableau1[[#This Row],[Tomes Parus]],"Complet","Incomplet")</f>
        <v>Complet</v>
      </c>
    </row>
    <row r="876" spans="1:19" x14ac:dyDescent="0.25">
      <c r="A876" t="s">
        <v>209</v>
      </c>
      <c r="B876" t="s">
        <v>27</v>
      </c>
      <c r="C876">
        <v>1</v>
      </c>
      <c r="D876">
        <f t="shared" si="28"/>
        <v>1</v>
      </c>
      <c r="E876">
        <v>1</v>
      </c>
      <c r="F876" t="s">
        <v>9</v>
      </c>
      <c r="G876" t="s">
        <v>38</v>
      </c>
      <c r="H876" t="s">
        <v>11</v>
      </c>
      <c r="I876" t="s">
        <v>32</v>
      </c>
      <c r="J876" t="s">
        <v>54</v>
      </c>
      <c r="K876" s="5">
        <v>7.5</v>
      </c>
      <c r="L876" s="5">
        <v>7.7</v>
      </c>
      <c r="M876" s="5">
        <f t="shared" si="29"/>
        <v>5.1333333333333329</v>
      </c>
      <c r="N876" s="7">
        <v>2017</v>
      </c>
      <c r="O876" s="1">
        <v>2020</v>
      </c>
      <c r="P876" s="1" t="s">
        <v>13</v>
      </c>
      <c r="Q876" t="s">
        <v>190</v>
      </c>
      <c r="S876" t="str">
        <f xml:space="preserve"> IF(Tableau1[[#This Row],[Total Tomes]]=Tableau1[[#This Row],[Tomes Parus]],"Complet","Incomplet")</f>
        <v>Complet</v>
      </c>
    </row>
    <row r="877" spans="1:19" x14ac:dyDescent="0.25">
      <c r="A877" t="s">
        <v>210</v>
      </c>
      <c r="B877" t="s">
        <v>142</v>
      </c>
      <c r="C877">
        <v>1</v>
      </c>
      <c r="D877">
        <f t="shared" si="28"/>
        <v>6</v>
      </c>
      <c r="E877">
        <v>34</v>
      </c>
      <c r="F877" t="s">
        <v>9</v>
      </c>
      <c r="G877" t="s">
        <v>11</v>
      </c>
      <c r="H877" t="s">
        <v>10</v>
      </c>
      <c r="I877" t="s">
        <v>38</v>
      </c>
      <c r="J877" t="s">
        <v>12</v>
      </c>
      <c r="K877" s="5">
        <v>6.79</v>
      </c>
      <c r="L877" s="5">
        <v>6.89</v>
      </c>
      <c r="M877" s="5">
        <f t="shared" si="29"/>
        <v>4.5933333333333328</v>
      </c>
      <c r="N877" s="7">
        <v>2016</v>
      </c>
      <c r="O877" s="1">
        <v>2016</v>
      </c>
      <c r="P877" s="1" t="s">
        <v>13</v>
      </c>
      <c r="Q877" t="s">
        <v>214</v>
      </c>
      <c r="S877" t="str">
        <f xml:space="preserve"> IF(Tableau1[[#This Row],[Total Tomes]]=Tableau1[[#This Row],[Tomes Parus]],"Complet","Incomplet")</f>
        <v>Incomplet</v>
      </c>
    </row>
    <row r="878" spans="1:19" x14ac:dyDescent="0.25">
      <c r="A878" t="s">
        <v>210</v>
      </c>
      <c r="B878" t="s">
        <v>142</v>
      </c>
      <c r="C878">
        <v>2</v>
      </c>
      <c r="D878">
        <f t="shared" si="28"/>
        <v>6</v>
      </c>
      <c r="E878">
        <v>34</v>
      </c>
      <c r="F878" t="s">
        <v>9</v>
      </c>
      <c r="G878" t="s">
        <v>11</v>
      </c>
      <c r="H878" t="s">
        <v>10</v>
      </c>
      <c r="I878" t="s">
        <v>38</v>
      </c>
      <c r="J878" t="s">
        <v>12</v>
      </c>
      <c r="K878" s="5">
        <v>6.79</v>
      </c>
      <c r="L878" s="5">
        <v>6.89</v>
      </c>
      <c r="M878" s="5">
        <f t="shared" si="29"/>
        <v>4.5933333333333328</v>
      </c>
      <c r="N878" s="7">
        <v>2016</v>
      </c>
      <c r="O878" s="1">
        <v>2016</v>
      </c>
      <c r="P878" s="1" t="s">
        <v>13</v>
      </c>
      <c r="Q878" t="s">
        <v>214</v>
      </c>
      <c r="S878" t="str">
        <f xml:space="preserve"> IF(Tableau1[[#This Row],[Total Tomes]]=Tableau1[[#This Row],[Tomes Parus]],"Complet","Incomplet")</f>
        <v>Incomplet</v>
      </c>
    </row>
    <row r="879" spans="1:19" x14ac:dyDescent="0.25">
      <c r="A879" t="s">
        <v>210</v>
      </c>
      <c r="B879" t="s">
        <v>142</v>
      </c>
      <c r="C879">
        <v>3</v>
      </c>
      <c r="D879">
        <f t="shared" si="28"/>
        <v>6</v>
      </c>
      <c r="E879">
        <v>34</v>
      </c>
      <c r="F879" t="s">
        <v>9</v>
      </c>
      <c r="G879" t="s">
        <v>11</v>
      </c>
      <c r="H879" t="s">
        <v>10</v>
      </c>
      <c r="I879" t="s">
        <v>38</v>
      </c>
      <c r="J879" t="s">
        <v>12</v>
      </c>
      <c r="K879" s="5">
        <v>6.79</v>
      </c>
      <c r="L879" s="5">
        <v>6.89</v>
      </c>
      <c r="M879" s="5">
        <f t="shared" si="29"/>
        <v>4.5933333333333328</v>
      </c>
      <c r="N879" s="7">
        <v>2016</v>
      </c>
      <c r="O879" s="1">
        <v>2016</v>
      </c>
      <c r="P879" s="1" t="s">
        <v>13</v>
      </c>
      <c r="Q879" t="s">
        <v>214</v>
      </c>
      <c r="S879" t="str">
        <f xml:space="preserve"> IF(Tableau1[[#This Row],[Total Tomes]]=Tableau1[[#This Row],[Tomes Parus]],"Complet","Incomplet")</f>
        <v>Incomplet</v>
      </c>
    </row>
    <row r="880" spans="1:19" x14ac:dyDescent="0.25">
      <c r="A880" t="s">
        <v>210</v>
      </c>
      <c r="B880" t="s">
        <v>142</v>
      </c>
      <c r="C880">
        <v>4</v>
      </c>
      <c r="D880">
        <f t="shared" si="28"/>
        <v>6</v>
      </c>
      <c r="E880">
        <v>34</v>
      </c>
      <c r="F880" t="s">
        <v>9</v>
      </c>
      <c r="G880" t="s">
        <v>11</v>
      </c>
      <c r="H880" t="s">
        <v>10</v>
      </c>
      <c r="I880" t="s">
        <v>38</v>
      </c>
      <c r="J880" t="s">
        <v>12</v>
      </c>
      <c r="K880" s="5">
        <v>6.79</v>
      </c>
      <c r="L880" s="5">
        <v>6.89</v>
      </c>
      <c r="M880" s="5">
        <f t="shared" si="29"/>
        <v>4.5933333333333328</v>
      </c>
      <c r="N880" s="7">
        <v>2016</v>
      </c>
      <c r="O880" s="1">
        <v>2016</v>
      </c>
      <c r="P880" s="1" t="s">
        <v>13</v>
      </c>
      <c r="Q880" t="s">
        <v>214</v>
      </c>
      <c r="S880" t="str">
        <f xml:space="preserve"> IF(Tableau1[[#This Row],[Total Tomes]]=Tableau1[[#This Row],[Tomes Parus]],"Complet","Incomplet")</f>
        <v>Incomplet</v>
      </c>
    </row>
    <row r="881" spans="1:19" x14ac:dyDescent="0.25">
      <c r="A881" t="s">
        <v>210</v>
      </c>
      <c r="B881" t="s">
        <v>142</v>
      </c>
      <c r="C881">
        <v>5</v>
      </c>
      <c r="D881">
        <f t="shared" si="28"/>
        <v>6</v>
      </c>
      <c r="E881">
        <v>34</v>
      </c>
      <c r="F881" t="s">
        <v>9</v>
      </c>
      <c r="G881" t="s">
        <v>11</v>
      </c>
      <c r="H881" t="s">
        <v>10</v>
      </c>
      <c r="I881" t="s">
        <v>38</v>
      </c>
      <c r="J881" t="s">
        <v>12</v>
      </c>
      <c r="K881" s="5">
        <v>6.79</v>
      </c>
      <c r="L881" s="5">
        <v>6.89</v>
      </c>
      <c r="M881" s="5">
        <f t="shared" si="29"/>
        <v>4.5933333333333328</v>
      </c>
      <c r="N881" s="7">
        <v>2016</v>
      </c>
      <c r="O881" s="1">
        <v>2016</v>
      </c>
      <c r="P881" s="1" t="s">
        <v>13</v>
      </c>
      <c r="Q881" t="s">
        <v>214</v>
      </c>
      <c r="S881" t="str">
        <f xml:space="preserve"> IF(Tableau1[[#This Row],[Total Tomes]]=Tableau1[[#This Row],[Tomes Parus]],"Complet","Incomplet")</f>
        <v>Incomplet</v>
      </c>
    </row>
    <row r="882" spans="1:19" x14ac:dyDescent="0.25">
      <c r="A882" t="s">
        <v>210</v>
      </c>
      <c r="B882" t="s">
        <v>142</v>
      </c>
      <c r="C882">
        <v>6</v>
      </c>
      <c r="D882">
        <f t="shared" si="28"/>
        <v>6</v>
      </c>
      <c r="E882">
        <v>34</v>
      </c>
      <c r="F882" t="s">
        <v>9</v>
      </c>
      <c r="G882" t="s">
        <v>11</v>
      </c>
      <c r="H882" t="s">
        <v>10</v>
      </c>
      <c r="I882" t="s">
        <v>38</v>
      </c>
      <c r="J882" t="s">
        <v>12</v>
      </c>
      <c r="K882" s="5">
        <v>6.79</v>
      </c>
      <c r="L882" s="5">
        <v>6.89</v>
      </c>
      <c r="M882" s="5">
        <f t="shared" si="29"/>
        <v>4.5933333333333328</v>
      </c>
      <c r="N882" s="7">
        <v>2016</v>
      </c>
      <c r="O882" s="1">
        <v>2016</v>
      </c>
      <c r="P882" s="1" t="s">
        <v>13</v>
      </c>
      <c r="Q882" t="s">
        <v>214</v>
      </c>
      <c r="S882" t="str">
        <f xml:space="preserve"> IF(Tableau1[[#This Row],[Total Tomes]]=Tableau1[[#This Row],[Tomes Parus]],"Complet","Incomplet")</f>
        <v>Incomplet</v>
      </c>
    </row>
    <row r="883" spans="1:19" x14ac:dyDescent="0.25">
      <c r="A883" t="s">
        <v>211</v>
      </c>
      <c r="B883" t="s">
        <v>125</v>
      </c>
      <c r="C883">
        <v>1</v>
      </c>
      <c r="D883">
        <f t="shared" si="28"/>
        <v>14</v>
      </c>
      <c r="E883">
        <v>16</v>
      </c>
      <c r="F883" t="s">
        <v>212</v>
      </c>
      <c r="G883" t="s">
        <v>67</v>
      </c>
      <c r="H883" t="s">
        <v>18</v>
      </c>
      <c r="I883" t="s">
        <v>32</v>
      </c>
      <c r="J883" t="s">
        <v>69</v>
      </c>
      <c r="K883" s="5">
        <v>3.6</v>
      </c>
      <c r="L883" s="5" t="s">
        <v>24</v>
      </c>
      <c r="M883" s="5">
        <v>4</v>
      </c>
      <c r="N883" s="7">
        <v>2006</v>
      </c>
      <c r="O883" s="1">
        <v>2021</v>
      </c>
      <c r="P883" s="1" t="s">
        <v>13</v>
      </c>
      <c r="Q883" t="s">
        <v>213</v>
      </c>
      <c r="S883" t="str">
        <f xml:space="preserve"> IF(Tableau1[[#This Row],[Total Tomes]]=Tableau1[[#This Row],[Tomes Parus]],"Complet","Incomplet")</f>
        <v>Incomplet</v>
      </c>
    </row>
    <row r="884" spans="1:19" x14ac:dyDescent="0.25">
      <c r="A884" t="s">
        <v>211</v>
      </c>
      <c r="B884" t="s">
        <v>125</v>
      </c>
      <c r="C884">
        <v>2</v>
      </c>
      <c r="D884">
        <f t="shared" si="28"/>
        <v>14</v>
      </c>
      <c r="E884">
        <v>16</v>
      </c>
      <c r="F884" t="s">
        <v>212</v>
      </c>
      <c r="G884" t="s">
        <v>67</v>
      </c>
      <c r="H884" t="s">
        <v>18</v>
      </c>
      <c r="I884" t="s">
        <v>32</v>
      </c>
      <c r="J884" t="s">
        <v>69</v>
      </c>
      <c r="K884" s="5">
        <v>3.6</v>
      </c>
      <c r="L884" s="5" t="s">
        <v>24</v>
      </c>
      <c r="M884" s="5">
        <v>4.7</v>
      </c>
      <c r="N884" s="7">
        <v>2006</v>
      </c>
      <c r="O884" s="1">
        <v>2021</v>
      </c>
      <c r="P884" s="1" t="s">
        <v>13</v>
      </c>
      <c r="Q884" t="s">
        <v>213</v>
      </c>
      <c r="S884" t="str">
        <f xml:space="preserve"> IF(Tableau1[[#This Row],[Total Tomes]]=Tableau1[[#This Row],[Tomes Parus]],"Complet","Incomplet")</f>
        <v>Incomplet</v>
      </c>
    </row>
    <row r="885" spans="1:19" x14ac:dyDescent="0.25">
      <c r="A885" t="s">
        <v>211</v>
      </c>
      <c r="B885" t="s">
        <v>125</v>
      </c>
      <c r="C885">
        <v>3</v>
      </c>
      <c r="D885">
        <f t="shared" si="28"/>
        <v>14</v>
      </c>
      <c r="E885">
        <v>16</v>
      </c>
      <c r="F885" t="s">
        <v>212</v>
      </c>
      <c r="G885" t="s">
        <v>67</v>
      </c>
      <c r="H885" t="s">
        <v>18</v>
      </c>
      <c r="I885" t="s">
        <v>32</v>
      </c>
      <c r="J885" t="s">
        <v>69</v>
      </c>
      <c r="K885" s="5">
        <v>3.6</v>
      </c>
      <c r="L885" s="5" t="s">
        <v>24</v>
      </c>
      <c r="M885" s="5">
        <v>8.3000000000000007</v>
      </c>
      <c r="N885" s="7">
        <v>2006</v>
      </c>
      <c r="O885" s="1">
        <v>2021</v>
      </c>
      <c r="P885" s="1" t="s">
        <v>13</v>
      </c>
      <c r="Q885" t="s">
        <v>213</v>
      </c>
      <c r="S885" t="str">
        <f xml:space="preserve"> IF(Tableau1[[#This Row],[Total Tomes]]=Tableau1[[#This Row],[Tomes Parus]],"Complet","Incomplet")</f>
        <v>Incomplet</v>
      </c>
    </row>
    <row r="886" spans="1:19" x14ac:dyDescent="0.25">
      <c r="A886" t="s">
        <v>211</v>
      </c>
      <c r="B886" t="s">
        <v>125</v>
      </c>
      <c r="C886">
        <v>4</v>
      </c>
      <c r="D886">
        <f t="shared" si="28"/>
        <v>14</v>
      </c>
      <c r="E886">
        <v>16</v>
      </c>
      <c r="F886" t="s">
        <v>212</v>
      </c>
      <c r="G886" t="s">
        <v>67</v>
      </c>
      <c r="H886" t="s">
        <v>18</v>
      </c>
      <c r="I886" t="s">
        <v>32</v>
      </c>
      <c r="J886" t="s">
        <v>69</v>
      </c>
      <c r="K886" s="5">
        <v>3.6</v>
      </c>
      <c r="L886" s="5" t="s">
        <v>24</v>
      </c>
      <c r="M886" s="5">
        <v>8.5</v>
      </c>
      <c r="N886" s="7">
        <v>2006</v>
      </c>
      <c r="O886" s="1">
        <v>2021</v>
      </c>
      <c r="P886" s="1" t="s">
        <v>13</v>
      </c>
      <c r="Q886" t="s">
        <v>213</v>
      </c>
      <c r="S886" t="str">
        <f xml:space="preserve"> IF(Tableau1[[#This Row],[Total Tomes]]=Tableau1[[#This Row],[Tomes Parus]],"Complet","Incomplet")</f>
        <v>Incomplet</v>
      </c>
    </row>
    <row r="887" spans="1:19" x14ac:dyDescent="0.25">
      <c r="A887" t="s">
        <v>211</v>
      </c>
      <c r="B887" t="s">
        <v>125</v>
      </c>
      <c r="C887">
        <v>5</v>
      </c>
      <c r="D887">
        <f t="shared" si="28"/>
        <v>14</v>
      </c>
      <c r="E887">
        <v>16</v>
      </c>
      <c r="F887" t="s">
        <v>212</v>
      </c>
      <c r="G887" t="s">
        <v>67</v>
      </c>
      <c r="H887" t="s">
        <v>18</v>
      </c>
      <c r="I887" t="s">
        <v>32</v>
      </c>
      <c r="J887" t="s">
        <v>69</v>
      </c>
      <c r="K887" s="5">
        <v>3.6</v>
      </c>
      <c r="L887" s="5" t="s">
        <v>24</v>
      </c>
      <c r="M887" s="5">
        <v>4.4000000000000004</v>
      </c>
      <c r="N887" s="7">
        <v>2007</v>
      </c>
      <c r="O887" s="1">
        <v>2021</v>
      </c>
      <c r="P887" s="1" t="s">
        <v>13</v>
      </c>
      <c r="Q887" t="s">
        <v>213</v>
      </c>
      <c r="S887" t="str">
        <f xml:space="preserve"> IF(Tableau1[[#This Row],[Total Tomes]]=Tableau1[[#This Row],[Tomes Parus]],"Complet","Incomplet")</f>
        <v>Incomplet</v>
      </c>
    </row>
    <row r="888" spans="1:19" x14ac:dyDescent="0.25">
      <c r="A888" t="s">
        <v>211</v>
      </c>
      <c r="B888" t="s">
        <v>125</v>
      </c>
      <c r="C888">
        <v>6</v>
      </c>
      <c r="D888">
        <f t="shared" si="28"/>
        <v>14</v>
      </c>
      <c r="E888">
        <v>16</v>
      </c>
      <c r="F888" t="s">
        <v>212</v>
      </c>
      <c r="G888" t="s">
        <v>67</v>
      </c>
      <c r="H888" t="s">
        <v>18</v>
      </c>
      <c r="I888" t="s">
        <v>32</v>
      </c>
      <c r="J888" t="s">
        <v>69</v>
      </c>
      <c r="K888" s="5">
        <v>3.6</v>
      </c>
      <c r="L888" s="5" t="s">
        <v>24</v>
      </c>
      <c r="M888" s="5">
        <v>4.4000000000000004</v>
      </c>
      <c r="N888" s="7">
        <v>2007</v>
      </c>
      <c r="O888" s="1">
        <v>2021</v>
      </c>
      <c r="P888" s="1" t="s">
        <v>13</v>
      </c>
      <c r="Q888" t="s">
        <v>213</v>
      </c>
      <c r="S888" t="str">
        <f xml:space="preserve"> IF(Tableau1[[#This Row],[Total Tomes]]=Tableau1[[#This Row],[Tomes Parus]],"Complet","Incomplet")</f>
        <v>Incomplet</v>
      </c>
    </row>
    <row r="889" spans="1:19" x14ac:dyDescent="0.25">
      <c r="A889" t="s">
        <v>211</v>
      </c>
      <c r="B889" t="s">
        <v>125</v>
      </c>
      <c r="C889">
        <v>7</v>
      </c>
      <c r="D889">
        <f t="shared" si="28"/>
        <v>14</v>
      </c>
      <c r="E889">
        <v>16</v>
      </c>
      <c r="F889" t="s">
        <v>212</v>
      </c>
      <c r="G889" t="s">
        <v>67</v>
      </c>
      <c r="H889" t="s">
        <v>18</v>
      </c>
      <c r="I889" t="s">
        <v>32</v>
      </c>
      <c r="J889" t="s">
        <v>69</v>
      </c>
      <c r="K889" s="5">
        <v>3.6</v>
      </c>
      <c r="L889" s="5" t="s">
        <v>24</v>
      </c>
      <c r="M889" s="5">
        <v>8</v>
      </c>
      <c r="N889" s="7">
        <v>2007</v>
      </c>
      <c r="O889" s="1">
        <v>2021</v>
      </c>
      <c r="P889" s="1" t="s">
        <v>13</v>
      </c>
      <c r="Q889" t="s">
        <v>213</v>
      </c>
      <c r="S889" t="str">
        <f xml:space="preserve"> IF(Tableau1[[#This Row],[Total Tomes]]=Tableau1[[#This Row],[Tomes Parus]],"Complet","Incomplet")</f>
        <v>Incomplet</v>
      </c>
    </row>
    <row r="890" spans="1:19" x14ac:dyDescent="0.25">
      <c r="A890" t="s">
        <v>211</v>
      </c>
      <c r="B890" t="s">
        <v>125</v>
      </c>
      <c r="C890">
        <v>8</v>
      </c>
      <c r="D890">
        <f t="shared" si="28"/>
        <v>14</v>
      </c>
      <c r="E890">
        <v>16</v>
      </c>
      <c r="F890" t="s">
        <v>212</v>
      </c>
      <c r="G890" t="s">
        <v>67</v>
      </c>
      <c r="H890" t="s">
        <v>18</v>
      </c>
      <c r="I890" t="s">
        <v>32</v>
      </c>
      <c r="J890" t="s">
        <v>69</v>
      </c>
      <c r="K890" s="5">
        <v>3.6</v>
      </c>
      <c r="L890" s="5" t="s">
        <v>24</v>
      </c>
      <c r="M890" s="5">
        <v>8.1999999999999993</v>
      </c>
      <c r="N890" s="7">
        <v>2007</v>
      </c>
      <c r="O890" s="1">
        <v>2021</v>
      </c>
      <c r="P890" s="1" t="s">
        <v>13</v>
      </c>
      <c r="Q890" t="s">
        <v>213</v>
      </c>
      <c r="S890" t="str">
        <f xml:space="preserve"> IF(Tableau1[[#This Row],[Total Tomes]]=Tableau1[[#This Row],[Tomes Parus]],"Complet","Incomplet")</f>
        <v>Incomplet</v>
      </c>
    </row>
    <row r="891" spans="1:19" x14ac:dyDescent="0.25">
      <c r="A891" t="s">
        <v>211</v>
      </c>
      <c r="B891" t="s">
        <v>125</v>
      </c>
      <c r="C891">
        <v>9</v>
      </c>
      <c r="D891">
        <f t="shared" si="28"/>
        <v>14</v>
      </c>
      <c r="E891">
        <v>16</v>
      </c>
      <c r="F891" t="s">
        <v>212</v>
      </c>
      <c r="G891" t="s">
        <v>67</v>
      </c>
      <c r="H891" t="s">
        <v>18</v>
      </c>
      <c r="I891" t="s">
        <v>32</v>
      </c>
      <c r="J891" t="s">
        <v>69</v>
      </c>
      <c r="K891" s="5">
        <v>3.6</v>
      </c>
      <c r="L891" s="5" t="s">
        <v>24</v>
      </c>
      <c r="M891" s="5">
        <v>6.5</v>
      </c>
      <c r="N891" s="7">
        <v>2007</v>
      </c>
      <c r="O891" s="1">
        <v>2021</v>
      </c>
      <c r="P891" s="1" t="s">
        <v>13</v>
      </c>
      <c r="Q891" t="s">
        <v>213</v>
      </c>
      <c r="S891" t="str">
        <f xml:space="preserve"> IF(Tableau1[[#This Row],[Total Tomes]]=Tableau1[[#This Row],[Tomes Parus]],"Complet","Incomplet")</f>
        <v>Incomplet</v>
      </c>
    </row>
    <row r="892" spans="1:19" x14ac:dyDescent="0.25">
      <c r="A892" t="s">
        <v>211</v>
      </c>
      <c r="B892" t="s">
        <v>125</v>
      </c>
      <c r="C892">
        <v>10</v>
      </c>
      <c r="D892">
        <f t="shared" si="28"/>
        <v>14</v>
      </c>
      <c r="E892">
        <v>16</v>
      </c>
      <c r="F892" t="s">
        <v>212</v>
      </c>
      <c r="G892" t="s">
        <v>67</v>
      </c>
      <c r="H892" t="s">
        <v>18</v>
      </c>
      <c r="I892" t="s">
        <v>32</v>
      </c>
      <c r="J892" t="s">
        <v>69</v>
      </c>
      <c r="K892" s="5">
        <v>3.6</v>
      </c>
      <c r="L892" s="5" t="s">
        <v>24</v>
      </c>
      <c r="M892" s="5">
        <v>7</v>
      </c>
      <c r="N892" s="7">
        <v>2008</v>
      </c>
      <c r="O892" s="1">
        <v>2021</v>
      </c>
      <c r="P892" s="1" t="s">
        <v>13</v>
      </c>
      <c r="Q892" t="s">
        <v>213</v>
      </c>
      <c r="S892" t="str">
        <f xml:space="preserve"> IF(Tableau1[[#This Row],[Total Tomes]]=Tableau1[[#This Row],[Tomes Parus]],"Complet","Incomplet")</f>
        <v>Incomplet</v>
      </c>
    </row>
    <row r="893" spans="1:19" x14ac:dyDescent="0.25">
      <c r="A893" t="s">
        <v>211</v>
      </c>
      <c r="B893" t="s">
        <v>125</v>
      </c>
      <c r="C893">
        <v>11</v>
      </c>
      <c r="D893">
        <f t="shared" si="28"/>
        <v>14</v>
      </c>
      <c r="E893">
        <v>16</v>
      </c>
      <c r="F893" t="s">
        <v>212</v>
      </c>
      <c r="G893" t="s">
        <v>67</v>
      </c>
      <c r="H893" t="s">
        <v>18</v>
      </c>
      <c r="I893" t="s">
        <v>32</v>
      </c>
      <c r="J893" t="s">
        <v>69</v>
      </c>
      <c r="K893" s="5">
        <v>3.6</v>
      </c>
      <c r="L893" s="5" t="s">
        <v>24</v>
      </c>
      <c r="M893" s="5">
        <v>17</v>
      </c>
      <c r="N893" s="7">
        <v>2008</v>
      </c>
      <c r="O893" s="1">
        <v>2021</v>
      </c>
      <c r="P893" s="1" t="s">
        <v>13</v>
      </c>
      <c r="Q893" t="s">
        <v>213</v>
      </c>
      <c r="S893" t="str">
        <f xml:space="preserve"> IF(Tableau1[[#This Row],[Total Tomes]]=Tableau1[[#This Row],[Tomes Parus]],"Complet","Incomplet")</f>
        <v>Incomplet</v>
      </c>
    </row>
    <row r="894" spans="1:19" x14ac:dyDescent="0.25">
      <c r="A894" t="s">
        <v>211</v>
      </c>
      <c r="B894" t="s">
        <v>125</v>
      </c>
      <c r="C894">
        <v>12</v>
      </c>
      <c r="D894">
        <f t="shared" si="28"/>
        <v>14</v>
      </c>
      <c r="E894">
        <v>16</v>
      </c>
      <c r="F894" t="s">
        <v>212</v>
      </c>
      <c r="G894" t="s">
        <v>67</v>
      </c>
      <c r="H894" t="s">
        <v>18</v>
      </c>
      <c r="I894" t="s">
        <v>32</v>
      </c>
      <c r="J894" t="s">
        <v>69</v>
      </c>
      <c r="K894" s="5">
        <v>3.6</v>
      </c>
      <c r="L894" s="5" t="s">
        <v>24</v>
      </c>
      <c r="M894" s="5">
        <v>8.5</v>
      </c>
      <c r="N894" s="7">
        <v>2008</v>
      </c>
      <c r="O894" s="1">
        <v>2021</v>
      </c>
      <c r="P894" s="1" t="s">
        <v>13</v>
      </c>
      <c r="Q894" t="s">
        <v>213</v>
      </c>
      <c r="S894" t="str">
        <f xml:space="preserve"> IF(Tableau1[[#This Row],[Total Tomes]]=Tableau1[[#This Row],[Tomes Parus]],"Complet","Incomplet")</f>
        <v>Incomplet</v>
      </c>
    </row>
    <row r="895" spans="1:19" x14ac:dyDescent="0.25">
      <c r="A895" t="s">
        <v>211</v>
      </c>
      <c r="B895" t="s">
        <v>125</v>
      </c>
      <c r="C895">
        <v>13</v>
      </c>
      <c r="D895">
        <f t="shared" si="28"/>
        <v>14</v>
      </c>
      <c r="E895">
        <v>16</v>
      </c>
      <c r="F895" t="s">
        <v>212</v>
      </c>
      <c r="G895" t="s">
        <v>67</v>
      </c>
      <c r="H895" t="s">
        <v>18</v>
      </c>
      <c r="I895" t="s">
        <v>32</v>
      </c>
      <c r="J895" t="s">
        <v>69</v>
      </c>
      <c r="K895" s="5">
        <v>3.6</v>
      </c>
      <c r="L895" s="5" t="s">
        <v>24</v>
      </c>
      <c r="M895" s="5">
        <v>16.3</v>
      </c>
      <c r="N895" s="7">
        <v>2010</v>
      </c>
      <c r="O895" s="1">
        <v>2021</v>
      </c>
      <c r="P895" s="1" t="s">
        <v>13</v>
      </c>
      <c r="Q895" t="s">
        <v>213</v>
      </c>
      <c r="S895" t="str">
        <f xml:space="preserve"> IF(Tableau1[[#This Row],[Total Tomes]]=Tableau1[[#This Row],[Tomes Parus]],"Complet","Incomplet")</f>
        <v>Incomplet</v>
      </c>
    </row>
    <row r="896" spans="1:19" x14ac:dyDescent="0.25">
      <c r="A896" t="s">
        <v>211</v>
      </c>
      <c r="B896" t="s">
        <v>125</v>
      </c>
      <c r="C896">
        <v>14</v>
      </c>
      <c r="D896">
        <f t="shared" si="28"/>
        <v>14</v>
      </c>
      <c r="E896">
        <v>16</v>
      </c>
      <c r="F896" t="s">
        <v>212</v>
      </c>
      <c r="G896" t="s">
        <v>67</v>
      </c>
      <c r="H896" t="s">
        <v>18</v>
      </c>
      <c r="I896" t="s">
        <v>32</v>
      </c>
      <c r="J896" t="s">
        <v>69</v>
      </c>
      <c r="K896" s="5">
        <v>3.6</v>
      </c>
      <c r="L896" s="5" t="s">
        <v>24</v>
      </c>
      <c r="M896" s="5">
        <v>26</v>
      </c>
      <c r="N896" s="7">
        <v>2011</v>
      </c>
      <c r="O896" s="1">
        <v>2021</v>
      </c>
      <c r="P896" s="1" t="s">
        <v>13</v>
      </c>
      <c r="Q896" t="s">
        <v>213</v>
      </c>
      <c r="S896" t="str">
        <f xml:space="preserve"> IF(Tableau1[[#This Row],[Total Tomes]]=Tableau1[[#This Row],[Tomes Parus]],"Complet","Incomplet")</f>
        <v>Incomplet</v>
      </c>
    </row>
    <row r="897" spans="1:19" x14ac:dyDescent="0.25">
      <c r="A897" t="s">
        <v>215</v>
      </c>
      <c r="B897" t="s">
        <v>216</v>
      </c>
      <c r="C897">
        <v>1</v>
      </c>
      <c r="D897">
        <f t="shared" si="28"/>
        <v>25</v>
      </c>
      <c r="E897">
        <v>25</v>
      </c>
      <c r="F897" t="s">
        <v>43</v>
      </c>
      <c r="G897" t="s">
        <v>11</v>
      </c>
      <c r="H897" t="s">
        <v>38</v>
      </c>
      <c r="I897" t="s">
        <v>18</v>
      </c>
      <c r="J897" t="s">
        <v>217</v>
      </c>
      <c r="K897" s="5">
        <v>4</v>
      </c>
      <c r="L897" s="5">
        <v>7.5</v>
      </c>
      <c r="M897" s="5">
        <f t="shared" ref="M897:M930" si="30">2/3*L897</f>
        <v>5</v>
      </c>
      <c r="N897" s="7">
        <v>2008</v>
      </c>
      <c r="O897" s="1">
        <v>2020</v>
      </c>
      <c r="P897" s="1" t="s">
        <v>13</v>
      </c>
      <c r="Q897" t="s">
        <v>119</v>
      </c>
      <c r="S897" t="str">
        <f xml:space="preserve"> IF(Tableau1[[#This Row],[Total Tomes]]=Tableau1[[#This Row],[Tomes Parus]],"Complet","Incomplet")</f>
        <v>Complet</v>
      </c>
    </row>
    <row r="898" spans="1:19" x14ac:dyDescent="0.25">
      <c r="A898" t="s">
        <v>215</v>
      </c>
      <c r="B898" t="s">
        <v>216</v>
      </c>
      <c r="C898">
        <v>2</v>
      </c>
      <c r="D898">
        <f t="shared" ref="D898:D961" si="31">COUNTIFS(A:A,A898)</f>
        <v>25</v>
      </c>
      <c r="E898">
        <v>25</v>
      </c>
      <c r="F898" t="s">
        <v>43</v>
      </c>
      <c r="G898" t="s">
        <v>11</v>
      </c>
      <c r="H898" t="s">
        <v>38</v>
      </c>
      <c r="I898" t="s">
        <v>18</v>
      </c>
      <c r="J898" t="s">
        <v>217</v>
      </c>
      <c r="K898" s="5">
        <v>4</v>
      </c>
      <c r="L898" s="5">
        <v>7.5</v>
      </c>
      <c r="M898" s="5">
        <f t="shared" si="30"/>
        <v>5</v>
      </c>
      <c r="N898" s="7">
        <v>2008</v>
      </c>
      <c r="O898" s="1">
        <v>2020</v>
      </c>
      <c r="P898" s="1" t="s">
        <v>13</v>
      </c>
      <c r="Q898" t="s">
        <v>119</v>
      </c>
      <c r="S898" t="str">
        <f xml:space="preserve"> IF(Tableau1[[#This Row],[Total Tomes]]=Tableau1[[#This Row],[Tomes Parus]],"Complet","Incomplet")</f>
        <v>Complet</v>
      </c>
    </row>
    <row r="899" spans="1:19" x14ac:dyDescent="0.25">
      <c r="A899" t="s">
        <v>215</v>
      </c>
      <c r="B899" t="s">
        <v>216</v>
      </c>
      <c r="C899">
        <v>3</v>
      </c>
      <c r="D899">
        <f t="shared" si="31"/>
        <v>25</v>
      </c>
      <c r="E899">
        <v>25</v>
      </c>
      <c r="F899" t="s">
        <v>43</v>
      </c>
      <c r="G899" t="s">
        <v>11</v>
      </c>
      <c r="H899" t="s">
        <v>38</v>
      </c>
      <c r="I899" t="s">
        <v>18</v>
      </c>
      <c r="J899" t="s">
        <v>217</v>
      </c>
      <c r="K899" s="5">
        <v>4</v>
      </c>
      <c r="L899" s="5">
        <v>7.5</v>
      </c>
      <c r="M899" s="5">
        <f t="shared" si="30"/>
        <v>5</v>
      </c>
      <c r="N899" s="7">
        <v>2008</v>
      </c>
      <c r="O899" s="1">
        <v>2020</v>
      </c>
      <c r="P899" s="1" t="s">
        <v>13</v>
      </c>
      <c r="Q899" t="s">
        <v>119</v>
      </c>
      <c r="S899" t="str">
        <f xml:space="preserve"> IF(Tableau1[[#This Row],[Total Tomes]]=Tableau1[[#This Row],[Tomes Parus]],"Complet","Incomplet")</f>
        <v>Complet</v>
      </c>
    </row>
    <row r="900" spans="1:19" x14ac:dyDescent="0.25">
      <c r="A900" t="s">
        <v>215</v>
      </c>
      <c r="B900" t="s">
        <v>216</v>
      </c>
      <c r="C900">
        <v>4</v>
      </c>
      <c r="D900">
        <f t="shared" si="31"/>
        <v>25</v>
      </c>
      <c r="E900">
        <v>25</v>
      </c>
      <c r="F900" t="s">
        <v>43</v>
      </c>
      <c r="G900" t="s">
        <v>11</v>
      </c>
      <c r="H900" t="s">
        <v>38</v>
      </c>
      <c r="I900" t="s">
        <v>18</v>
      </c>
      <c r="J900" t="s">
        <v>217</v>
      </c>
      <c r="K900" s="5">
        <v>4</v>
      </c>
      <c r="L900" s="5">
        <v>7.5</v>
      </c>
      <c r="M900" s="5">
        <f t="shared" si="30"/>
        <v>5</v>
      </c>
      <c r="N900" s="7">
        <v>2009</v>
      </c>
      <c r="O900" s="1">
        <v>2020</v>
      </c>
      <c r="P900" s="1" t="s">
        <v>13</v>
      </c>
      <c r="Q900" t="s">
        <v>119</v>
      </c>
      <c r="S900" t="str">
        <f xml:space="preserve"> IF(Tableau1[[#This Row],[Total Tomes]]=Tableau1[[#This Row],[Tomes Parus]],"Complet","Incomplet")</f>
        <v>Complet</v>
      </c>
    </row>
    <row r="901" spans="1:19" x14ac:dyDescent="0.25">
      <c r="A901" t="s">
        <v>215</v>
      </c>
      <c r="B901" t="s">
        <v>216</v>
      </c>
      <c r="C901">
        <v>5</v>
      </c>
      <c r="D901">
        <f t="shared" si="31"/>
        <v>25</v>
      </c>
      <c r="E901">
        <v>25</v>
      </c>
      <c r="F901" t="s">
        <v>43</v>
      </c>
      <c r="G901" t="s">
        <v>11</v>
      </c>
      <c r="H901" t="s">
        <v>38</v>
      </c>
      <c r="I901" t="s">
        <v>18</v>
      </c>
      <c r="J901" t="s">
        <v>217</v>
      </c>
      <c r="K901" s="5">
        <v>4</v>
      </c>
      <c r="L901" s="5">
        <v>7.5</v>
      </c>
      <c r="M901" s="5">
        <f t="shared" si="30"/>
        <v>5</v>
      </c>
      <c r="N901" s="7">
        <v>2009</v>
      </c>
      <c r="O901" s="1">
        <v>2020</v>
      </c>
      <c r="P901" s="1" t="s">
        <v>13</v>
      </c>
      <c r="Q901" t="s">
        <v>119</v>
      </c>
      <c r="S901" t="str">
        <f xml:space="preserve"> IF(Tableau1[[#This Row],[Total Tomes]]=Tableau1[[#This Row],[Tomes Parus]],"Complet","Incomplet")</f>
        <v>Complet</v>
      </c>
    </row>
    <row r="902" spans="1:19" x14ac:dyDescent="0.25">
      <c r="A902" t="s">
        <v>215</v>
      </c>
      <c r="B902" t="s">
        <v>216</v>
      </c>
      <c r="C902">
        <v>6</v>
      </c>
      <c r="D902">
        <f t="shared" si="31"/>
        <v>25</v>
      </c>
      <c r="E902">
        <v>25</v>
      </c>
      <c r="F902" t="s">
        <v>43</v>
      </c>
      <c r="G902" t="s">
        <v>11</v>
      </c>
      <c r="H902" t="s">
        <v>38</v>
      </c>
      <c r="I902" t="s">
        <v>18</v>
      </c>
      <c r="J902" t="s">
        <v>217</v>
      </c>
      <c r="K902" s="5">
        <v>4</v>
      </c>
      <c r="L902" s="5">
        <v>7.5</v>
      </c>
      <c r="M902" s="5">
        <f t="shared" si="30"/>
        <v>5</v>
      </c>
      <c r="N902" s="7">
        <v>2009</v>
      </c>
      <c r="O902" s="1">
        <v>2020</v>
      </c>
      <c r="P902" s="1" t="s">
        <v>13</v>
      </c>
      <c r="Q902" t="s">
        <v>119</v>
      </c>
      <c r="S902" t="str">
        <f xml:space="preserve"> IF(Tableau1[[#This Row],[Total Tomes]]=Tableau1[[#This Row],[Tomes Parus]],"Complet","Incomplet")</f>
        <v>Complet</v>
      </c>
    </row>
    <row r="903" spans="1:19" x14ac:dyDescent="0.25">
      <c r="A903" t="s">
        <v>215</v>
      </c>
      <c r="B903" t="s">
        <v>216</v>
      </c>
      <c r="C903">
        <v>7</v>
      </c>
      <c r="D903">
        <f t="shared" si="31"/>
        <v>25</v>
      </c>
      <c r="E903">
        <v>25</v>
      </c>
      <c r="F903" t="s">
        <v>43</v>
      </c>
      <c r="G903" t="s">
        <v>11</v>
      </c>
      <c r="H903" t="s">
        <v>38</v>
      </c>
      <c r="I903" t="s">
        <v>18</v>
      </c>
      <c r="J903" t="s">
        <v>217</v>
      </c>
      <c r="K903" s="5">
        <v>4</v>
      </c>
      <c r="L903" s="5">
        <v>7.5</v>
      </c>
      <c r="M903" s="5">
        <f t="shared" si="30"/>
        <v>5</v>
      </c>
      <c r="N903" s="7">
        <v>2009</v>
      </c>
      <c r="O903" s="1">
        <v>2020</v>
      </c>
      <c r="P903" s="1" t="s">
        <v>13</v>
      </c>
      <c r="Q903" t="s">
        <v>119</v>
      </c>
      <c r="S903" t="str">
        <f xml:space="preserve"> IF(Tableau1[[#This Row],[Total Tomes]]=Tableau1[[#This Row],[Tomes Parus]],"Complet","Incomplet")</f>
        <v>Complet</v>
      </c>
    </row>
    <row r="904" spans="1:19" x14ac:dyDescent="0.25">
      <c r="A904" t="s">
        <v>215</v>
      </c>
      <c r="B904" t="s">
        <v>216</v>
      </c>
      <c r="C904">
        <v>8</v>
      </c>
      <c r="D904">
        <f t="shared" si="31"/>
        <v>25</v>
      </c>
      <c r="E904">
        <v>25</v>
      </c>
      <c r="F904" t="s">
        <v>43</v>
      </c>
      <c r="G904" t="s">
        <v>11</v>
      </c>
      <c r="H904" t="s">
        <v>38</v>
      </c>
      <c r="I904" t="s">
        <v>18</v>
      </c>
      <c r="J904" t="s">
        <v>217</v>
      </c>
      <c r="K904" s="5">
        <v>4</v>
      </c>
      <c r="L904" s="5">
        <v>7.5</v>
      </c>
      <c r="M904" s="5">
        <f t="shared" si="30"/>
        <v>5</v>
      </c>
      <c r="N904" s="7">
        <v>2010</v>
      </c>
      <c r="O904" s="1">
        <v>2020</v>
      </c>
      <c r="P904" s="1" t="s">
        <v>13</v>
      </c>
      <c r="Q904" t="s">
        <v>119</v>
      </c>
      <c r="S904" t="str">
        <f xml:space="preserve"> IF(Tableau1[[#This Row],[Total Tomes]]=Tableau1[[#This Row],[Tomes Parus]],"Complet","Incomplet")</f>
        <v>Complet</v>
      </c>
    </row>
    <row r="905" spans="1:19" x14ac:dyDescent="0.25">
      <c r="A905" t="s">
        <v>215</v>
      </c>
      <c r="B905" t="s">
        <v>216</v>
      </c>
      <c r="C905">
        <v>9</v>
      </c>
      <c r="D905">
        <f t="shared" si="31"/>
        <v>25</v>
      </c>
      <c r="E905">
        <v>25</v>
      </c>
      <c r="F905" t="s">
        <v>43</v>
      </c>
      <c r="G905" t="s">
        <v>11</v>
      </c>
      <c r="H905" t="s">
        <v>38</v>
      </c>
      <c r="I905" t="s">
        <v>18</v>
      </c>
      <c r="J905" t="s">
        <v>217</v>
      </c>
      <c r="K905" s="5">
        <v>4</v>
      </c>
      <c r="L905" s="5">
        <v>7.5</v>
      </c>
      <c r="M905" s="5">
        <f t="shared" si="30"/>
        <v>5</v>
      </c>
      <c r="N905" s="7">
        <v>2010</v>
      </c>
      <c r="O905" s="1">
        <v>2020</v>
      </c>
      <c r="P905" s="1" t="s">
        <v>13</v>
      </c>
      <c r="Q905" t="s">
        <v>119</v>
      </c>
      <c r="S905" t="str">
        <f xml:space="preserve"> IF(Tableau1[[#This Row],[Total Tomes]]=Tableau1[[#This Row],[Tomes Parus]],"Complet","Incomplet")</f>
        <v>Complet</v>
      </c>
    </row>
    <row r="906" spans="1:19" x14ac:dyDescent="0.25">
      <c r="A906" t="s">
        <v>215</v>
      </c>
      <c r="B906" t="s">
        <v>216</v>
      </c>
      <c r="C906">
        <v>10</v>
      </c>
      <c r="D906">
        <f t="shared" si="31"/>
        <v>25</v>
      </c>
      <c r="E906">
        <v>25</v>
      </c>
      <c r="F906" t="s">
        <v>43</v>
      </c>
      <c r="G906" t="s">
        <v>11</v>
      </c>
      <c r="H906" t="s">
        <v>38</v>
      </c>
      <c r="I906" t="s">
        <v>18</v>
      </c>
      <c r="J906" t="s">
        <v>217</v>
      </c>
      <c r="K906" s="5">
        <v>4</v>
      </c>
      <c r="L906" s="5">
        <v>7.5</v>
      </c>
      <c r="M906" s="5">
        <f t="shared" si="30"/>
        <v>5</v>
      </c>
      <c r="N906" s="7">
        <v>2011</v>
      </c>
      <c r="O906" s="1">
        <v>2020</v>
      </c>
      <c r="P906" s="1" t="s">
        <v>13</v>
      </c>
      <c r="Q906" t="s">
        <v>119</v>
      </c>
      <c r="S906" t="str">
        <f xml:space="preserve"> IF(Tableau1[[#This Row],[Total Tomes]]=Tableau1[[#This Row],[Tomes Parus]],"Complet","Incomplet")</f>
        <v>Complet</v>
      </c>
    </row>
    <row r="907" spans="1:19" x14ac:dyDescent="0.25">
      <c r="A907" t="s">
        <v>215</v>
      </c>
      <c r="B907" t="s">
        <v>216</v>
      </c>
      <c r="C907">
        <v>11</v>
      </c>
      <c r="D907">
        <f t="shared" si="31"/>
        <v>25</v>
      </c>
      <c r="E907">
        <v>25</v>
      </c>
      <c r="F907" t="s">
        <v>43</v>
      </c>
      <c r="G907" t="s">
        <v>11</v>
      </c>
      <c r="H907" t="s">
        <v>38</v>
      </c>
      <c r="I907" t="s">
        <v>18</v>
      </c>
      <c r="J907" t="s">
        <v>217</v>
      </c>
      <c r="K907" s="5">
        <v>4</v>
      </c>
      <c r="L907" s="5">
        <v>7.5</v>
      </c>
      <c r="M907" s="5">
        <f t="shared" si="30"/>
        <v>5</v>
      </c>
      <c r="N907" s="7">
        <v>2011</v>
      </c>
      <c r="O907" s="1">
        <v>2020</v>
      </c>
      <c r="P907" s="1" t="s">
        <v>13</v>
      </c>
      <c r="Q907" t="s">
        <v>119</v>
      </c>
      <c r="S907" t="str">
        <f xml:space="preserve"> IF(Tableau1[[#This Row],[Total Tomes]]=Tableau1[[#This Row],[Tomes Parus]],"Complet","Incomplet")</f>
        <v>Complet</v>
      </c>
    </row>
    <row r="908" spans="1:19" x14ac:dyDescent="0.25">
      <c r="A908" t="s">
        <v>215</v>
      </c>
      <c r="B908" t="s">
        <v>216</v>
      </c>
      <c r="C908">
        <v>12</v>
      </c>
      <c r="D908">
        <f t="shared" si="31"/>
        <v>25</v>
      </c>
      <c r="E908">
        <v>25</v>
      </c>
      <c r="F908" t="s">
        <v>43</v>
      </c>
      <c r="G908" t="s">
        <v>11</v>
      </c>
      <c r="H908" t="s">
        <v>38</v>
      </c>
      <c r="I908" t="s">
        <v>18</v>
      </c>
      <c r="J908" t="s">
        <v>217</v>
      </c>
      <c r="K908" s="5">
        <v>4</v>
      </c>
      <c r="L908" s="5">
        <v>7.5</v>
      </c>
      <c r="M908" s="5">
        <f t="shared" si="30"/>
        <v>5</v>
      </c>
      <c r="N908" s="7">
        <v>2011</v>
      </c>
      <c r="O908" s="1">
        <v>2020</v>
      </c>
      <c r="P908" s="1" t="s">
        <v>13</v>
      </c>
      <c r="Q908" t="s">
        <v>119</v>
      </c>
      <c r="S908" t="str">
        <f xml:space="preserve"> IF(Tableau1[[#This Row],[Total Tomes]]=Tableau1[[#This Row],[Tomes Parus]],"Complet","Incomplet")</f>
        <v>Complet</v>
      </c>
    </row>
    <row r="909" spans="1:19" x14ac:dyDescent="0.25">
      <c r="A909" t="s">
        <v>215</v>
      </c>
      <c r="B909" t="s">
        <v>216</v>
      </c>
      <c r="C909">
        <v>13</v>
      </c>
      <c r="D909">
        <f t="shared" si="31"/>
        <v>25</v>
      </c>
      <c r="E909">
        <v>25</v>
      </c>
      <c r="F909" t="s">
        <v>43</v>
      </c>
      <c r="G909" t="s">
        <v>11</v>
      </c>
      <c r="H909" t="s">
        <v>38</v>
      </c>
      <c r="I909" t="s">
        <v>18</v>
      </c>
      <c r="J909" t="s">
        <v>217</v>
      </c>
      <c r="K909" s="5">
        <v>4</v>
      </c>
      <c r="L909" s="5">
        <v>7.5</v>
      </c>
      <c r="M909" s="5">
        <f t="shared" si="30"/>
        <v>5</v>
      </c>
      <c r="N909" s="7">
        <v>2012</v>
      </c>
      <c r="O909" s="1">
        <v>2020</v>
      </c>
      <c r="P909" s="1" t="s">
        <v>13</v>
      </c>
      <c r="Q909" t="s">
        <v>119</v>
      </c>
      <c r="S909" t="str">
        <f xml:space="preserve"> IF(Tableau1[[#This Row],[Total Tomes]]=Tableau1[[#This Row],[Tomes Parus]],"Complet","Incomplet")</f>
        <v>Complet</v>
      </c>
    </row>
    <row r="910" spans="1:19" x14ac:dyDescent="0.25">
      <c r="A910" t="s">
        <v>215</v>
      </c>
      <c r="B910" t="s">
        <v>216</v>
      </c>
      <c r="C910">
        <v>14</v>
      </c>
      <c r="D910">
        <f t="shared" si="31"/>
        <v>25</v>
      </c>
      <c r="E910">
        <v>25</v>
      </c>
      <c r="F910" t="s">
        <v>43</v>
      </c>
      <c r="G910" t="s">
        <v>11</v>
      </c>
      <c r="H910" t="s">
        <v>38</v>
      </c>
      <c r="I910" t="s">
        <v>18</v>
      </c>
      <c r="J910" t="s">
        <v>217</v>
      </c>
      <c r="K910" s="5">
        <v>4</v>
      </c>
      <c r="L910" s="5">
        <v>7.5</v>
      </c>
      <c r="M910" s="5">
        <f t="shared" si="30"/>
        <v>5</v>
      </c>
      <c r="N910" s="7">
        <v>2012</v>
      </c>
      <c r="O910" s="1">
        <v>2020</v>
      </c>
      <c r="P910" s="1" t="s">
        <v>13</v>
      </c>
      <c r="Q910" t="s">
        <v>119</v>
      </c>
      <c r="S910" t="str">
        <f xml:space="preserve"> IF(Tableau1[[#This Row],[Total Tomes]]=Tableau1[[#This Row],[Tomes Parus]],"Complet","Incomplet")</f>
        <v>Complet</v>
      </c>
    </row>
    <row r="911" spans="1:19" x14ac:dyDescent="0.25">
      <c r="A911" t="s">
        <v>215</v>
      </c>
      <c r="B911" t="s">
        <v>216</v>
      </c>
      <c r="C911">
        <v>15</v>
      </c>
      <c r="D911">
        <f t="shared" si="31"/>
        <v>25</v>
      </c>
      <c r="E911">
        <v>25</v>
      </c>
      <c r="F911" t="s">
        <v>43</v>
      </c>
      <c r="G911" t="s">
        <v>11</v>
      </c>
      <c r="H911" t="s">
        <v>38</v>
      </c>
      <c r="I911" t="s">
        <v>18</v>
      </c>
      <c r="J911" t="s">
        <v>217</v>
      </c>
      <c r="K911" s="5">
        <v>4</v>
      </c>
      <c r="L911" s="5">
        <v>7.5</v>
      </c>
      <c r="M911" s="5">
        <f t="shared" si="30"/>
        <v>5</v>
      </c>
      <c r="N911" s="7">
        <v>2012</v>
      </c>
      <c r="O911" s="1">
        <v>2020</v>
      </c>
      <c r="P911" s="1" t="s">
        <v>13</v>
      </c>
      <c r="Q911" t="s">
        <v>119</v>
      </c>
      <c r="S911" t="str">
        <f xml:space="preserve"> IF(Tableau1[[#This Row],[Total Tomes]]=Tableau1[[#This Row],[Tomes Parus]],"Complet","Incomplet")</f>
        <v>Complet</v>
      </c>
    </row>
    <row r="912" spans="1:19" x14ac:dyDescent="0.25">
      <c r="A912" t="s">
        <v>215</v>
      </c>
      <c r="B912" t="s">
        <v>216</v>
      </c>
      <c r="C912">
        <v>16</v>
      </c>
      <c r="D912">
        <f t="shared" si="31"/>
        <v>25</v>
      </c>
      <c r="E912">
        <v>25</v>
      </c>
      <c r="F912" t="s">
        <v>43</v>
      </c>
      <c r="G912" t="s">
        <v>11</v>
      </c>
      <c r="H912" t="s">
        <v>38</v>
      </c>
      <c r="I912" t="s">
        <v>18</v>
      </c>
      <c r="J912" t="s">
        <v>217</v>
      </c>
      <c r="K912" s="5">
        <v>4</v>
      </c>
      <c r="L912" s="5">
        <v>7.5</v>
      </c>
      <c r="M912" s="5">
        <f t="shared" si="30"/>
        <v>5</v>
      </c>
      <c r="N912" s="7">
        <v>2013</v>
      </c>
      <c r="O912" s="1">
        <v>2020</v>
      </c>
      <c r="P912" s="1" t="s">
        <v>13</v>
      </c>
      <c r="Q912" t="s">
        <v>119</v>
      </c>
      <c r="S912" t="str">
        <f xml:space="preserve"> IF(Tableau1[[#This Row],[Total Tomes]]=Tableau1[[#This Row],[Tomes Parus]],"Complet","Incomplet")</f>
        <v>Complet</v>
      </c>
    </row>
    <row r="913" spans="1:19" x14ac:dyDescent="0.25">
      <c r="A913" t="s">
        <v>215</v>
      </c>
      <c r="B913" t="s">
        <v>216</v>
      </c>
      <c r="C913">
        <v>17</v>
      </c>
      <c r="D913">
        <f t="shared" si="31"/>
        <v>25</v>
      </c>
      <c r="E913">
        <v>25</v>
      </c>
      <c r="F913" t="s">
        <v>43</v>
      </c>
      <c r="G913" t="s">
        <v>11</v>
      </c>
      <c r="H913" t="s">
        <v>38</v>
      </c>
      <c r="I913" t="s">
        <v>18</v>
      </c>
      <c r="J913" t="s">
        <v>217</v>
      </c>
      <c r="K913" s="5">
        <v>4</v>
      </c>
      <c r="L913" s="5">
        <v>7.5</v>
      </c>
      <c r="M913" s="5">
        <f t="shared" si="30"/>
        <v>5</v>
      </c>
      <c r="N913" s="7">
        <v>2013</v>
      </c>
      <c r="O913" s="1">
        <v>2020</v>
      </c>
      <c r="P913" s="1" t="s">
        <v>13</v>
      </c>
      <c r="Q913" t="s">
        <v>119</v>
      </c>
      <c r="S913" t="str">
        <f xml:space="preserve"> IF(Tableau1[[#This Row],[Total Tomes]]=Tableau1[[#This Row],[Tomes Parus]],"Complet","Incomplet")</f>
        <v>Complet</v>
      </c>
    </row>
    <row r="914" spans="1:19" x14ac:dyDescent="0.25">
      <c r="A914" t="s">
        <v>215</v>
      </c>
      <c r="B914" t="s">
        <v>216</v>
      </c>
      <c r="C914">
        <v>18</v>
      </c>
      <c r="D914">
        <f t="shared" si="31"/>
        <v>25</v>
      </c>
      <c r="E914">
        <v>25</v>
      </c>
      <c r="F914" t="s">
        <v>43</v>
      </c>
      <c r="G914" t="s">
        <v>11</v>
      </c>
      <c r="H914" t="s">
        <v>38</v>
      </c>
      <c r="I914" t="s">
        <v>18</v>
      </c>
      <c r="J914" t="s">
        <v>217</v>
      </c>
      <c r="K914" s="5">
        <v>4</v>
      </c>
      <c r="L914" s="5">
        <v>7.5</v>
      </c>
      <c r="M914" s="5">
        <f t="shared" si="30"/>
        <v>5</v>
      </c>
      <c r="N914" s="7">
        <v>2013</v>
      </c>
      <c r="O914" s="1">
        <v>2020</v>
      </c>
      <c r="P914" s="1" t="s">
        <v>13</v>
      </c>
      <c r="Q914" t="s">
        <v>119</v>
      </c>
      <c r="S914" t="str">
        <f xml:space="preserve"> IF(Tableau1[[#This Row],[Total Tomes]]=Tableau1[[#This Row],[Tomes Parus]],"Complet","Incomplet")</f>
        <v>Complet</v>
      </c>
    </row>
    <row r="915" spans="1:19" x14ac:dyDescent="0.25">
      <c r="A915" t="s">
        <v>215</v>
      </c>
      <c r="B915" t="s">
        <v>216</v>
      </c>
      <c r="C915">
        <v>19</v>
      </c>
      <c r="D915">
        <f t="shared" si="31"/>
        <v>25</v>
      </c>
      <c r="E915">
        <v>25</v>
      </c>
      <c r="F915" t="s">
        <v>43</v>
      </c>
      <c r="G915" t="s">
        <v>11</v>
      </c>
      <c r="H915" t="s">
        <v>38</v>
      </c>
      <c r="I915" t="s">
        <v>18</v>
      </c>
      <c r="J915" t="s">
        <v>217</v>
      </c>
      <c r="K915" s="5">
        <v>4</v>
      </c>
      <c r="L915" s="5">
        <v>7.5</v>
      </c>
      <c r="M915" s="5">
        <f t="shared" si="30"/>
        <v>5</v>
      </c>
      <c r="N915" s="7">
        <v>2014</v>
      </c>
      <c r="O915" s="1">
        <v>2020</v>
      </c>
      <c r="P915" s="1" t="s">
        <v>13</v>
      </c>
      <c r="Q915" t="s">
        <v>119</v>
      </c>
      <c r="S915" t="str">
        <f xml:space="preserve"> IF(Tableau1[[#This Row],[Total Tomes]]=Tableau1[[#This Row],[Tomes Parus]],"Complet","Incomplet")</f>
        <v>Complet</v>
      </c>
    </row>
    <row r="916" spans="1:19" x14ac:dyDescent="0.25">
      <c r="A916" t="s">
        <v>215</v>
      </c>
      <c r="B916" t="s">
        <v>216</v>
      </c>
      <c r="C916">
        <v>20</v>
      </c>
      <c r="D916">
        <f t="shared" si="31"/>
        <v>25</v>
      </c>
      <c r="E916">
        <v>25</v>
      </c>
      <c r="F916" t="s">
        <v>43</v>
      </c>
      <c r="G916" t="s">
        <v>11</v>
      </c>
      <c r="H916" t="s">
        <v>38</v>
      </c>
      <c r="I916" t="s">
        <v>18</v>
      </c>
      <c r="J916" t="s">
        <v>217</v>
      </c>
      <c r="K916" s="5">
        <v>4</v>
      </c>
      <c r="L916" s="5">
        <v>7.5</v>
      </c>
      <c r="M916" s="5">
        <f t="shared" si="30"/>
        <v>5</v>
      </c>
      <c r="N916" s="7">
        <v>2014</v>
      </c>
      <c r="O916" s="1">
        <v>2020</v>
      </c>
      <c r="P916" s="1" t="s">
        <v>13</v>
      </c>
      <c r="Q916" t="s">
        <v>119</v>
      </c>
      <c r="S916" t="str">
        <f xml:space="preserve"> IF(Tableau1[[#This Row],[Total Tomes]]=Tableau1[[#This Row],[Tomes Parus]],"Complet","Incomplet")</f>
        <v>Complet</v>
      </c>
    </row>
    <row r="917" spans="1:19" x14ac:dyDescent="0.25">
      <c r="A917" t="s">
        <v>215</v>
      </c>
      <c r="B917" t="s">
        <v>216</v>
      </c>
      <c r="C917">
        <v>21</v>
      </c>
      <c r="D917">
        <f t="shared" si="31"/>
        <v>25</v>
      </c>
      <c r="E917">
        <v>25</v>
      </c>
      <c r="F917" t="s">
        <v>43</v>
      </c>
      <c r="G917" t="s">
        <v>11</v>
      </c>
      <c r="H917" t="s">
        <v>38</v>
      </c>
      <c r="I917" t="s">
        <v>18</v>
      </c>
      <c r="J917" t="s">
        <v>217</v>
      </c>
      <c r="K917" s="5">
        <v>4</v>
      </c>
      <c r="L917" s="5">
        <v>7.5</v>
      </c>
      <c r="M917" s="5">
        <f t="shared" si="30"/>
        <v>5</v>
      </c>
      <c r="N917" s="7">
        <v>2014</v>
      </c>
      <c r="O917" s="1">
        <v>2020</v>
      </c>
      <c r="P917" s="1" t="s">
        <v>13</v>
      </c>
      <c r="Q917" t="s">
        <v>119</v>
      </c>
      <c r="S917" t="str">
        <f xml:space="preserve"> IF(Tableau1[[#This Row],[Total Tomes]]=Tableau1[[#This Row],[Tomes Parus]],"Complet","Incomplet")</f>
        <v>Complet</v>
      </c>
    </row>
    <row r="918" spans="1:19" x14ac:dyDescent="0.25">
      <c r="A918" t="s">
        <v>215</v>
      </c>
      <c r="B918" t="s">
        <v>216</v>
      </c>
      <c r="C918">
        <v>22</v>
      </c>
      <c r="D918">
        <f t="shared" si="31"/>
        <v>25</v>
      </c>
      <c r="E918">
        <v>25</v>
      </c>
      <c r="F918" t="s">
        <v>43</v>
      </c>
      <c r="G918" t="s">
        <v>11</v>
      </c>
      <c r="H918" t="s">
        <v>38</v>
      </c>
      <c r="I918" t="s">
        <v>18</v>
      </c>
      <c r="J918" t="s">
        <v>217</v>
      </c>
      <c r="K918" s="5">
        <v>4</v>
      </c>
      <c r="L918" s="5">
        <v>7.5</v>
      </c>
      <c r="M918" s="5">
        <f t="shared" si="30"/>
        <v>5</v>
      </c>
      <c r="N918" s="7">
        <v>2015</v>
      </c>
      <c r="O918" s="1">
        <v>2020</v>
      </c>
      <c r="P918" s="1" t="s">
        <v>13</v>
      </c>
      <c r="Q918" t="s">
        <v>119</v>
      </c>
      <c r="S918" t="str">
        <f xml:space="preserve"> IF(Tableau1[[#This Row],[Total Tomes]]=Tableau1[[#This Row],[Tomes Parus]],"Complet","Incomplet")</f>
        <v>Complet</v>
      </c>
    </row>
    <row r="919" spans="1:19" x14ac:dyDescent="0.25">
      <c r="A919" t="s">
        <v>215</v>
      </c>
      <c r="B919" t="s">
        <v>216</v>
      </c>
      <c r="C919">
        <v>23</v>
      </c>
      <c r="D919">
        <f t="shared" si="31"/>
        <v>25</v>
      </c>
      <c r="E919">
        <v>25</v>
      </c>
      <c r="F919" t="s">
        <v>43</v>
      </c>
      <c r="G919" t="s">
        <v>11</v>
      </c>
      <c r="H919" t="s">
        <v>38</v>
      </c>
      <c r="I919" t="s">
        <v>18</v>
      </c>
      <c r="J919" t="s">
        <v>217</v>
      </c>
      <c r="K919" s="5">
        <v>4</v>
      </c>
      <c r="L919" s="5">
        <v>7.5</v>
      </c>
      <c r="M919" s="5">
        <f t="shared" si="30"/>
        <v>5</v>
      </c>
      <c r="N919" s="7">
        <v>2016</v>
      </c>
      <c r="O919" s="1">
        <v>2020</v>
      </c>
      <c r="P919" s="1" t="s">
        <v>13</v>
      </c>
      <c r="Q919" t="s">
        <v>119</v>
      </c>
      <c r="S919" t="str">
        <f xml:space="preserve"> IF(Tableau1[[#This Row],[Total Tomes]]=Tableau1[[#This Row],[Tomes Parus]],"Complet","Incomplet")</f>
        <v>Complet</v>
      </c>
    </row>
    <row r="920" spans="1:19" x14ac:dyDescent="0.25">
      <c r="A920" t="s">
        <v>215</v>
      </c>
      <c r="B920" t="s">
        <v>216</v>
      </c>
      <c r="C920">
        <v>24</v>
      </c>
      <c r="D920">
        <f t="shared" si="31"/>
        <v>25</v>
      </c>
      <c r="E920">
        <v>25</v>
      </c>
      <c r="F920" t="s">
        <v>43</v>
      </c>
      <c r="G920" t="s">
        <v>11</v>
      </c>
      <c r="H920" t="s">
        <v>38</v>
      </c>
      <c r="I920" t="s">
        <v>18</v>
      </c>
      <c r="J920" t="s">
        <v>217</v>
      </c>
      <c r="K920" s="5">
        <v>4</v>
      </c>
      <c r="L920" s="5">
        <v>7.5</v>
      </c>
      <c r="M920" s="5">
        <f t="shared" si="30"/>
        <v>5</v>
      </c>
      <c r="N920" s="7">
        <v>2016</v>
      </c>
      <c r="O920" s="1">
        <v>2020</v>
      </c>
      <c r="P920" s="1" t="s">
        <v>13</v>
      </c>
      <c r="Q920" t="s">
        <v>119</v>
      </c>
      <c r="S920" t="str">
        <f xml:space="preserve"> IF(Tableau1[[#This Row],[Total Tomes]]=Tableau1[[#This Row],[Tomes Parus]],"Complet","Incomplet")</f>
        <v>Complet</v>
      </c>
    </row>
    <row r="921" spans="1:19" x14ac:dyDescent="0.25">
      <c r="A921" t="s">
        <v>215</v>
      </c>
      <c r="B921" t="s">
        <v>216</v>
      </c>
      <c r="C921">
        <v>25</v>
      </c>
      <c r="D921">
        <f t="shared" si="31"/>
        <v>25</v>
      </c>
      <c r="E921">
        <v>25</v>
      </c>
      <c r="F921" t="s">
        <v>43</v>
      </c>
      <c r="G921" t="s">
        <v>11</v>
      </c>
      <c r="H921" t="s">
        <v>38</v>
      </c>
      <c r="I921" t="s">
        <v>18</v>
      </c>
      <c r="J921" t="s">
        <v>217</v>
      </c>
      <c r="K921" s="5">
        <v>4</v>
      </c>
      <c r="L921" s="5">
        <v>7.5</v>
      </c>
      <c r="M921" s="5">
        <f t="shared" si="30"/>
        <v>5</v>
      </c>
      <c r="N921" s="7">
        <v>2016</v>
      </c>
      <c r="O921" s="1">
        <v>2020</v>
      </c>
      <c r="P921" s="1" t="s">
        <v>13</v>
      </c>
      <c r="Q921" t="s">
        <v>119</v>
      </c>
      <c r="S921" t="str">
        <f xml:space="preserve"> IF(Tableau1[[#This Row],[Total Tomes]]=Tableau1[[#This Row],[Tomes Parus]],"Complet","Incomplet")</f>
        <v>Complet</v>
      </c>
    </row>
    <row r="922" spans="1:19" x14ac:dyDescent="0.25">
      <c r="A922" t="s">
        <v>218</v>
      </c>
      <c r="B922" t="s">
        <v>27</v>
      </c>
      <c r="C922">
        <v>1</v>
      </c>
      <c r="D922">
        <f t="shared" si="31"/>
        <v>9</v>
      </c>
      <c r="E922">
        <v>9</v>
      </c>
      <c r="F922" t="s">
        <v>9</v>
      </c>
      <c r="G922" t="s">
        <v>11</v>
      </c>
      <c r="H922" t="s">
        <v>38</v>
      </c>
      <c r="I922" t="s">
        <v>18</v>
      </c>
      <c r="J922" t="s">
        <v>32</v>
      </c>
      <c r="K922" s="5">
        <v>5</v>
      </c>
      <c r="L922" s="5">
        <v>7.2</v>
      </c>
      <c r="M922" s="5">
        <f t="shared" si="30"/>
        <v>4.8</v>
      </c>
      <c r="N922" s="7">
        <v>2011</v>
      </c>
      <c r="O922" s="1">
        <v>2021</v>
      </c>
      <c r="P922" s="1" t="s">
        <v>13</v>
      </c>
      <c r="Q922" t="s">
        <v>190</v>
      </c>
      <c r="S922" t="str">
        <f xml:space="preserve"> IF(Tableau1[[#This Row],[Total Tomes]]=Tableau1[[#This Row],[Tomes Parus]],"Complet","Incomplet")</f>
        <v>Complet</v>
      </c>
    </row>
    <row r="923" spans="1:19" x14ac:dyDescent="0.25">
      <c r="A923" t="s">
        <v>218</v>
      </c>
      <c r="B923" t="s">
        <v>27</v>
      </c>
      <c r="C923">
        <v>2</v>
      </c>
      <c r="D923">
        <f t="shared" si="31"/>
        <v>9</v>
      </c>
      <c r="E923">
        <v>9</v>
      </c>
      <c r="F923" t="s">
        <v>9</v>
      </c>
      <c r="G923" t="s">
        <v>11</v>
      </c>
      <c r="H923" t="s">
        <v>38</v>
      </c>
      <c r="I923" t="s">
        <v>18</v>
      </c>
      <c r="J923" t="s">
        <v>32</v>
      </c>
      <c r="K923" s="5">
        <v>5</v>
      </c>
      <c r="L923" s="5">
        <v>7.2</v>
      </c>
      <c r="M923" s="5">
        <f t="shared" si="30"/>
        <v>4.8</v>
      </c>
      <c r="N923" s="7">
        <v>2011</v>
      </c>
      <c r="O923" s="1">
        <v>2021</v>
      </c>
      <c r="P923" s="1" t="s">
        <v>13</v>
      </c>
      <c r="Q923" t="s">
        <v>190</v>
      </c>
      <c r="S923" t="str">
        <f xml:space="preserve"> IF(Tableau1[[#This Row],[Total Tomes]]=Tableau1[[#This Row],[Tomes Parus]],"Complet","Incomplet")</f>
        <v>Complet</v>
      </c>
    </row>
    <row r="924" spans="1:19" x14ac:dyDescent="0.25">
      <c r="A924" t="s">
        <v>218</v>
      </c>
      <c r="B924" t="s">
        <v>27</v>
      </c>
      <c r="C924">
        <v>3</v>
      </c>
      <c r="D924">
        <f t="shared" si="31"/>
        <v>9</v>
      </c>
      <c r="E924">
        <v>9</v>
      </c>
      <c r="F924" t="s">
        <v>9</v>
      </c>
      <c r="G924" t="s">
        <v>11</v>
      </c>
      <c r="H924" t="s">
        <v>38</v>
      </c>
      <c r="I924" t="s">
        <v>18</v>
      </c>
      <c r="J924" t="s">
        <v>32</v>
      </c>
      <c r="K924" s="5">
        <v>5</v>
      </c>
      <c r="L924" s="5">
        <v>7.2</v>
      </c>
      <c r="M924" s="5">
        <f t="shared" si="30"/>
        <v>4.8</v>
      </c>
      <c r="N924" s="7">
        <v>2012</v>
      </c>
      <c r="O924" s="1">
        <v>2021</v>
      </c>
      <c r="P924" s="1" t="s">
        <v>13</v>
      </c>
      <c r="Q924" t="s">
        <v>190</v>
      </c>
      <c r="S924" t="str">
        <f xml:space="preserve"> IF(Tableau1[[#This Row],[Total Tomes]]=Tableau1[[#This Row],[Tomes Parus]],"Complet","Incomplet")</f>
        <v>Complet</v>
      </c>
    </row>
    <row r="925" spans="1:19" x14ac:dyDescent="0.25">
      <c r="A925" t="s">
        <v>218</v>
      </c>
      <c r="B925" t="s">
        <v>27</v>
      </c>
      <c r="C925">
        <v>4</v>
      </c>
      <c r="D925">
        <f t="shared" si="31"/>
        <v>9</v>
      </c>
      <c r="E925">
        <v>9</v>
      </c>
      <c r="F925" t="s">
        <v>9</v>
      </c>
      <c r="G925" t="s">
        <v>11</v>
      </c>
      <c r="H925" t="s">
        <v>38</v>
      </c>
      <c r="I925" t="s">
        <v>18</v>
      </c>
      <c r="J925" t="s">
        <v>32</v>
      </c>
      <c r="K925" s="5">
        <v>5</v>
      </c>
      <c r="L925" s="5">
        <v>7.2</v>
      </c>
      <c r="M925" s="5">
        <f t="shared" si="30"/>
        <v>4.8</v>
      </c>
      <c r="N925" s="7">
        <v>2012</v>
      </c>
      <c r="O925" s="1">
        <v>2021</v>
      </c>
      <c r="P925" s="1" t="s">
        <v>13</v>
      </c>
      <c r="Q925" t="s">
        <v>190</v>
      </c>
      <c r="S925" t="str">
        <f xml:space="preserve"> IF(Tableau1[[#This Row],[Total Tomes]]=Tableau1[[#This Row],[Tomes Parus]],"Complet","Incomplet")</f>
        <v>Complet</v>
      </c>
    </row>
    <row r="926" spans="1:19" x14ac:dyDescent="0.25">
      <c r="A926" t="s">
        <v>218</v>
      </c>
      <c r="B926" t="s">
        <v>27</v>
      </c>
      <c r="C926">
        <v>5</v>
      </c>
      <c r="D926">
        <f t="shared" si="31"/>
        <v>9</v>
      </c>
      <c r="E926">
        <v>9</v>
      </c>
      <c r="F926" t="s">
        <v>9</v>
      </c>
      <c r="G926" t="s">
        <v>11</v>
      </c>
      <c r="H926" t="s">
        <v>38</v>
      </c>
      <c r="I926" t="s">
        <v>18</v>
      </c>
      <c r="J926" t="s">
        <v>32</v>
      </c>
      <c r="K926" s="5">
        <v>5</v>
      </c>
      <c r="L926" s="5">
        <v>7.2</v>
      </c>
      <c r="M926" s="5">
        <f t="shared" si="30"/>
        <v>4.8</v>
      </c>
      <c r="N926" s="7">
        <v>2012</v>
      </c>
      <c r="O926" s="1">
        <v>2021</v>
      </c>
      <c r="P926" s="1" t="s">
        <v>13</v>
      </c>
      <c r="Q926" t="s">
        <v>190</v>
      </c>
      <c r="S926" t="str">
        <f xml:space="preserve"> IF(Tableau1[[#This Row],[Total Tomes]]=Tableau1[[#This Row],[Tomes Parus]],"Complet","Incomplet")</f>
        <v>Complet</v>
      </c>
    </row>
    <row r="927" spans="1:19" x14ac:dyDescent="0.25">
      <c r="A927" t="s">
        <v>218</v>
      </c>
      <c r="B927" t="s">
        <v>27</v>
      </c>
      <c r="C927">
        <v>6</v>
      </c>
      <c r="D927">
        <f t="shared" si="31"/>
        <v>9</v>
      </c>
      <c r="E927">
        <v>9</v>
      </c>
      <c r="F927" t="s">
        <v>9</v>
      </c>
      <c r="G927" t="s">
        <v>11</v>
      </c>
      <c r="H927" t="s">
        <v>38</v>
      </c>
      <c r="I927" t="s">
        <v>18</v>
      </c>
      <c r="J927" t="s">
        <v>32</v>
      </c>
      <c r="K927" s="5">
        <v>5</v>
      </c>
      <c r="L927" s="5">
        <v>7.2</v>
      </c>
      <c r="M927" s="5">
        <f t="shared" si="30"/>
        <v>4.8</v>
      </c>
      <c r="N927" s="7">
        <v>2012</v>
      </c>
      <c r="O927" s="1">
        <v>2021</v>
      </c>
      <c r="P927" s="1" t="s">
        <v>13</v>
      </c>
      <c r="Q927" t="s">
        <v>190</v>
      </c>
      <c r="S927" t="str">
        <f xml:space="preserve"> IF(Tableau1[[#This Row],[Total Tomes]]=Tableau1[[#This Row],[Tomes Parus]],"Complet","Incomplet")</f>
        <v>Complet</v>
      </c>
    </row>
    <row r="928" spans="1:19" x14ac:dyDescent="0.25">
      <c r="A928" t="s">
        <v>218</v>
      </c>
      <c r="B928" t="s">
        <v>27</v>
      </c>
      <c r="C928">
        <v>7</v>
      </c>
      <c r="D928">
        <f t="shared" si="31"/>
        <v>9</v>
      </c>
      <c r="E928">
        <v>9</v>
      </c>
      <c r="F928" t="s">
        <v>9</v>
      </c>
      <c r="G928" t="s">
        <v>11</v>
      </c>
      <c r="H928" t="s">
        <v>38</v>
      </c>
      <c r="I928" t="s">
        <v>18</v>
      </c>
      <c r="J928" t="s">
        <v>32</v>
      </c>
      <c r="K928" s="5">
        <v>5</v>
      </c>
      <c r="L928" s="5">
        <v>7.2</v>
      </c>
      <c r="M928" s="5">
        <f t="shared" si="30"/>
        <v>4.8</v>
      </c>
      <c r="N928" s="7">
        <v>2012</v>
      </c>
      <c r="O928" s="1">
        <v>2021</v>
      </c>
      <c r="P928" s="1" t="s">
        <v>13</v>
      </c>
      <c r="Q928" t="s">
        <v>190</v>
      </c>
      <c r="S928" t="str">
        <f xml:space="preserve"> IF(Tableau1[[#This Row],[Total Tomes]]=Tableau1[[#This Row],[Tomes Parus]],"Complet","Incomplet")</f>
        <v>Complet</v>
      </c>
    </row>
    <row r="929" spans="1:19" x14ac:dyDescent="0.25">
      <c r="A929" t="s">
        <v>218</v>
      </c>
      <c r="B929" t="s">
        <v>27</v>
      </c>
      <c r="C929">
        <v>8</v>
      </c>
      <c r="D929">
        <f t="shared" si="31"/>
        <v>9</v>
      </c>
      <c r="E929">
        <v>9</v>
      </c>
      <c r="F929" t="s">
        <v>9</v>
      </c>
      <c r="G929" t="s">
        <v>11</v>
      </c>
      <c r="H929" t="s">
        <v>38</v>
      </c>
      <c r="I929" t="s">
        <v>18</v>
      </c>
      <c r="J929" t="s">
        <v>32</v>
      </c>
      <c r="K929" s="5">
        <v>5</v>
      </c>
      <c r="L929" s="5">
        <v>7.2</v>
      </c>
      <c r="M929" s="5">
        <f t="shared" si="30"/>
        <v>4.8</v>
      </c>
      <c r="N929" s="7">
        <v>2012</v>
      </c>
      <c r="O929" s="1">
        <v>2021</v>
      </c>
      <c r="P929" s="1" t="s">
        <v>13</v>
      </c>
      <c r="Q929" t="s">
        <v>190</v>
      </c>
      <c r="S929" t="str">
        <f xml:space="preserve"> IF(Tableau1[[#This Row],[Total Tomes]]=Tableau1[[#This Row],[Tomes Parus]],"Complet","Incomplet")</f>
        <v>Complet</v>
      </c>
    </row>
    <row r="930" spans="1:19" x14ac:dyDescent="0.25">
      <c r="A930" t="s">
        <v>218</v>
      </c>
      <c r="B930" t="s">
        <v>27</v>
      </c>
      <c r="C930">
        <v>9</v>
      </c>
      <c r="D930">
        <f t="shared" si="31"/>
        <v>9</v>
      </c>
      <c r="E930">
        <v>9</v>
      </c>
      <c r="F930" t="s">
        <v>9</v>
      </c>
      <c r="G930" t="s">
        <v>11</v>
      </c>
      <c r="H930" t="s">
        <v>38</v>
      </c>
      <c r="I930" t="s">
        <v>18</v>
      </c>
      <c r="J930" t="s">
        <v>32</v>
      </c>
      <c r="K930" s="5">
        <v>5</v>
      </c>
      <c r="L930" s="5">
        <v>7.2</v>
      </c>
      <c r="M930" s="5">
        <f t="shared" si="30"/>
        <v>4.8</v>
      </c>
      <c r="N930" s="7">
        <v>2013</v>
      </c>
      <c r="O930" s="1">
        <v>2021</v>
      </c>
      <c r="P930" s="1" t="s">
        <v>13</v>
      </c>
      <c r="Q930" t="s">
        <v>190</v>
      </c>
      <c r="S930" t="str">
        <f xml:space="preserve"> IF(Tableau1[[#This Row],[Total Tomes]]=Tableau1[[#This Row],[Tomes Parus]],"Complet","Incomplet")</f>
        <v>Complet</v>
      </c>
    </row>
    <row r="931" spans="1:19" x14ac:dyDescent="0.25">
      <c r="A931" t="s">
        <v>219</v>
      </c>
      <c r="B931" t="s">
        <v>27</v>
      </c>
      <c r="C931">
        <v>1</v>
      </c>
      <c r="D931">
        <f t="shared" si="31"/>
        <v>38</v>
      </c>
      <c r="E931">
        <v>38</v>
      </c>
      <c r="F931" t="s">
        <v>9</v>
      </c>
      <c r="G931" t="s">
        <v>11</v>
      </c>
      <c r="H931" t="s">
        <v>10</v>
      </c>
      <c r="I931" t="s">
        <v>28</v>
      </c>
      <c r="J931" t="s">
        <v>32</v>
      </c>
      <c r="K931" s="5">
        <v>4.7</v>
      </c>
      <c r="L931" s="5" t="s">
        <v>24</v>
      </c>
      <c r="M931" s="5">
        <v>3.9</v>
      </c>
      <c r="N931" s="7">
        <v>2005</v>
      </c>
      <c r="O931" s="1">
        <v>2014</v>
      </c>
      <c r="P931" s="1" t="s">
        <v>13</v>
      </c>
      <c r="Q931" t="s">
        <v>176</v>
      </c>
      <c r="S931" t="str">
        <f xml:space="preserve"> IF(Tableau1[[#This Row],[Total Tomes]]=Tableau1[[#This Row],[Tomes Parus]],"Complet","Incomplet")</f>
        <v>Complet</v>
      </c>
    </row>
    <row r="932" spans="1:19" x14ac:dyDescent="0.25">
      <c r="A932" t="s">
        <v>219</v>
      </c>
      <c r="B932" t="s">
        <v>27</v>
      </c>
      <c r="C932">
        <v>2</v>
      </c>
      <c r="D932">
        <f t="shared" si="31"/>
        <v>38</v>
      </c>
      <c r="E932">
        <v>38</v>
      </c>
      <c r="F932" t="s">
        <v>9</v>
      </c>
      <c r="G932" t="s">
        <v>11</v>
      </c>
      <c r="H932" t="s">
        <v>10</v>
      </c>
      <c r="I932" t="s">
        <v>28</v>
      </c>
      <c r="J932" t="s">
        <v>32</v>
      </c>
      <c r="K932" s="5">
        <v>4.7</v>
      </c>
      <c r="L932" s="5" t="s">
        <v>24</v>
      </c>
      <c r="M932" s="5">
        <v>3.9</v>
      </c>
      <c r="N932" s="7">
        <v>2005</v>
      </c>
      <c r="O932" s="1">
        <v>2014</v>
      </c>
      <c r="P932" s="1" t="s">
        <v>13</v>
      </c>
      <c r="Q932" t="s">
        <v>176</v>
      </c>
      <c r="S932" t="str">
        <f xml:space="preserve"> IF(Tableau1[[#This Row],[Total Tomes]]=Tableau1[[#This Row],[Tomes Parus]],"Complet","Incomplet")</f>
        <v>Complet</v>
      </c>
    </row>
    <row r="933" spans="1:19" x14ac:dyDescent="0.25">
      <c r="A933" t="s">
        <v>219</v>
      </c>
      <c r="B933" t="s">
        <v>27</v>
      </c>
      <c r="C933">
        <v>3</v>
      </c>
      <c r="D933">
        <f t="shared" si="31"/>
        <v>38</v>
      </c>
      <c r="E933">
        <v>38</v>
      </c>
      <c r="F933" t="s">
        <v>9</v>
      </c>
      <c r="G933" t="s">
        <v>11</v>
      </c>
      <c r="H933" t="s">
        <v>10</v>
      </c>
      <c r="I933" t="s">
        <v>28</v>
      </c>
      <c r="J933" t="s">
        <v>32</v>
      </c>
      <c r="K933" s="5">
        <v>4.7</v>
      </c>
      <c r="L933" s="5" t="s">
        <v>24</v>
      </c>
      <c r="M933" s="5">
        <v>3.9</v>
      </c>
      <c r="N933" s="7">
        <v>2006</v>
      </c>
      <c r="O933" s="1">
        <v>2014</v>
      </c>
      <c r="P933" s="1" t="s">
        <v>13</v>
      </c>
      <c r="Q933" t="s">
        <v>176</v>
      </c>
      <c r="S933" t="str">
        <f xml:space="preserve"> IF(Tableau1[[#This Row],[Total Tomes]]=Tableau1[[#This Row],[Tomes Parus]],"Complet","Incomplet")</f>
        <v>Complet</v>
      </c>
    </row>
    <row r="934" spans="1:19" x14ac:dyDescent="0.25">
      <c r="A934" t="s">
        <v>219</v>
      </c>
      <c r="B934" t="s">
        <v>27</v>
      </c>
      <c r="C934">
        <v>4</v>
      </c>
      <c r="D934">
        <f t="shared" si="31"/>
        <v>38</v>
      </c>
      <c r="E934">
        <v>38</v>
      </c>
      <c r="F934" t="s">
        <v>9</v>
      </c>
      <c r="G934" t="s">
        <v>11</v>
      </c>
      <c r="H934" t="s">
        <v>10</v>
      </c>
      <c r="I934" t="s">
        <v>28</v>
      </c>
      <c r="J934" t="s">
        <v>32</v>
      </c>
      <c r="K934" s="5">
        <v>4.7</v>
      </c>
      <c r="L934" s="5" t="s">
        <v>24</v>
      </c>
      <c r="M934" s="5">
        <v>3.9</v>
      </c>
      <c r="N934" s="7">
        <v>2006</v>
      </c>
      <c r="O934" s="1">
        <v>2014</v>
      </c>
      <c r="P934" s="1" t="s">
        <v>13</v>
      </c>
      <c r="Q934" t="s">
        <v>176</v>
      </c>
      <c r="S934" t="str">
        <f xml:space="preserve"> IF(Tableau1[[#This Row],[Total Tomes]]=Tableau1[[#This Row],[Tomes Parus]],"Complet","Incomplet")</f>
        <v>Complet</v>
      </c>
    </row>
    <row r="935" spans="1:19" x14ac:dyDescent="0.25">
      <c r="A935" t="s">
        <v>219</v>
      </c>
      <c r="B935" t="s">
        <v>27</v>
      </c>
      <c r="C935">
        <v>5</v>
      </c>
      <c r="D935">
        <f t="shared" si="31"/>
        <v>38</v>
      </c>
      <c r="E935">
        <v>38</v>
      </c>
      <c r="F935" t="s">
        <v>9</v>
      </c>
      <c r="G935" t="s">
        <v>11</v>
      </c>
      <c r="H935" t="s">
        <v>10</v>
      </c>
      <c r="I935" t="s">
        <v>28</v>
      </c>
      <c r="J935" t="s">
        <v>32</v>
      </c>
      <c r="K935" s="5">
        <v>4.7</v>
      </c>
      <c r="L935" s="5" t="s">
        <v>24</v>
      </c>
      <c r="M935" s="5">
        <v>3.9</v>
      </c>
      <c r="N935" s="7">
        <v>2006</v>
      </c>
      <c r="O935" s="1">
        <v>2014</v>
      </c>
      <c r="P935" s="1" t="s">
        <v>13</v>
      </c>
      <c r="Q935" t="s">
        <v>176</v>
      </c>
      <c r="S935" t="str">
        <f xml:space="preserve"> IF(Tableau1[[#This Row],[Total Tomes]]=Tableau1[[#This Row],[Tomes Parus]],"Complet","Incomplet")</f>
        <v>Complet</v>
      </c>
    </row>
    <row r="936" spans="1:19" x14ac:dyDescent="0.25">
      <c r="A936" t="s">
        <v>219</v>
      </c>
      <c r="B936" t="s">
        <v>27</v>
      </c>
      <c r="C936">
        <v>6</v>
      </c>
      <c r="D936">
        <f t="shared" si="31"/>
        <v>38</v>
      </c>
      <c r="E936">
        <v>38</v>
      </c>
      <c r="F936" t="s">
        <v>9</v>
      </c>
      <c r="G936" t="s">
        <v>11</v>
      </c>
      <c r="H936" t="s">
        <v>10</v>
      </c>
      <c r="I936" t="s">
        <v>28</v>
      </c>
      <c r="J936" t="s">
        <v>32</v>
      </c>
      <c r="K936" s="5">
        <v>4.7</v>
      </c>
      <c r="L936" s="5" t="s">
        <v>24</v>
      </c>
      <c r="M936" s="5">
        <v>3.9</v>
      </c>
      <c r="N936" s="7">
        <v>2006</v>
      </c>
      <c r="O936" s="1">
        <v>2014</v>
      </c>
      <c r="P936" s="1" t="s">
        <v>13</v>
      </c>
      <c r="Q936" t="s">
        <v>176</v>
      </c>
      <c r="S936" t="str">
        <f xml:space="preserve"> IF(Tableau1[[#This Row],[Total Tomes]]=Tableau1[[#This Row],[Tomes Parus]],"Complet","Incomplet")</f>
        <v>Complet</v>
      </c>
    </row>
    <row r="937" spans="1:19" x14ac:dyDescent="0.25">
      <c r="A937" t="s">
        <v>219</v>
      </c>
      <c r="B937" t="s">
        <v>27</v>
      </c>
      <c r="C937">
        <v>7</v>
      </c>
      <c r="D937">
        <f t="shared" si="31"/>
        <v>38</v>
      </c>
      <c r="E937">
        <v>38</v>
      </c>
      <c r="F937" t="s">
        <v>9</v>
      </c>
      <c r="G937" t="s">
        <v>11</v>
      </c>
      <c r="H937" t="s">
        <v>10</v>
      </c>
      <c r="I937" t="s">
        <v>28</v>
      </c>
      <c r="J937" t="s">
        <v>32</v>
      </c>
      <c r="K937" s="5">
        <v>4.7</v>
      </c>
      <c r="L937" s="5" t="s">
        <v>24</v>
      </c>
      <c r="M937" s="5">
        <v>3.9</v>
      </c>
      <c r="N937" s="7">
        <v>2006</v>
      </c>
      <c r="O937" s="1">
        <v>2014</v>
      </c>
      <c r="P937" s="1" t="s">
        <v>13</v>
      </c>
      <c r="Q937" t="s">
        <v>176</v>
      </c>
      <c r="S937" t="str">
        <f xml:space="preserve"> IF(Tableau1[[#This Row],[Total Tomes]]=Tableau1[[#This Row],[Tomes Parus]],"Complet","Incomplet")</f>
        <v>Complet</v>
      </c>
    </row>
    <row r="938" spans="1:19" x14ac:dyDescent="0.25">
      <c r="A938" t="s">
        <v>219</v>
      </c>
      <c r="B938" t="s">
        <v>27</v>
      </c>
      <c r="C938">
        <v>8</v>
      </c>
      <c r="D938">
        <f t="shared" si="31"/>
        <v>38</v>
      </c>
      <c r="E938">
        <v>38</v>
      </c>
      <c r="F938" t="s">
        <v>9</v>
      </c>
      <c r="G938" t="s">
        <v>11</v>
      </c>
      <c r="H938" t="s">
        <v>10</v>
      </c>
      <c r="I938" t="s">
        <v>28</v>
      </c>
      <c r="J938" t="s">
        <v>32</v>
      </c>
      <c r="K938" s="5">
        <v>4.7</v>
      </c>
      <c r="L938" s="5" t="s">
        <v>24</v>
      </c>
      <c r="M938" s="5">
        <v>3.9</v>
      </c>
      <c r="N938" s="7">
        <v>2007</v>
      </c>
      <c r="O938" s="1">
        <v>2014</v>
      </c>
      <c r="P938" s="1" t="s">
        <v>13</v>
      </c>
      <c r="Q938" t="s">
        <v>176</v>
      </c>
      <c r="S938" t="str">
        <f xml:space="preserve"> IF(Tableau1[[#This Row],[Total Tomes]]=Tableau1[[#This Row],[Tomes Parus]],"Complet","Incomplet")</f>
        <v>Complet</v>
      </c>
    </row>
    <row r="939" spans="1:19" x14ac:dyDescent="0.25">
      <c r="A939" t="s">
        <v>219</v>
      </c>
      <c r="B939" t="s">
        <v>27</v>
      </c>
      <c r="C939">
        <v>9</v>
      </c>
      <c r="D939">
        <f t="shared" si="31"/>
        <v>38</v>
      </c>
      <c r="E939">
        <v>38</v>
      </c>
      <c r="F939" t="s">
        <v>9</v>
      </c>
      <c r="G939" t="s">
        <v>11</v>
      </c>
      <c r="H939" t="s">
        <v>10</v>
      </c>
      <c r="I939" t="s">
        <v>28</v>
      </c>
      <c r="J939" t="s">
        <v>32</v>
      </c>
      <c r="K939" s="5">
        <v>4.7</v>
      </c>
      <c r="L939" s="5" t="s">
        <v>24</v>
      </c>
      <c r="M939" s="5">
        <v>3.9</v>
      </c>
      <c r="N939" s="7">
        <v>2007</v>
      </c>
      <c r="O939" s="1">
        <v>2014</v>
      </c>
      <c r="P939" s="1" t="s">
        <v>13</v>
      </c>
      <c r="Q939" t="s">
        <v>176</v>
      </c>
      <c r="S939" t="str">
        <f xml:space="preserve"> IF(Tableau1[[#This Row],[Total Tomes]]=Tableau1[[#This Row],[Tomes Parus]],"Complet","Incomplet")</f>
        <v>Complet</v>
      </c>
    </row>
    <row r="940" spans="1:19" x14ac:dyDescent="0.25">
      <c r="A940" t="s">
        <v>219</v>
      </c>
      <c r="B940" t="s">
        <v>27</v>
      </c>
      <c r="C940">
        <v>10</v>
      </c>
      <c r="D940">
        <f t="shared" si="31"/>
        <v>38</v>
      </c>
      <c r="E940">
        <v>38</v>
      </c>
      <c r="F940" t="s">
        <v>9</v>
      </c>
      <c r="G940" t="s">
        <v>11</v>
      </c>
      <c r="H940" t="s">
        <v>10</v>
      </c>
      <c r="I940" t="s">
        <v>28</v>
      </c>
      <c r="J940" t="s">
        <v>32</v>
      </c>
      <c r="K940" s="5">
        <v>4.7</v>
      </c>
      <c r="L940" s="5" t="s">
        <v>24</v>
      </c>
      <c r="M940" s="5">
        <v>3.9</v>
      </c>
      <c r="N940" s="7">
        <v>2007</v>
      </c>
      <c r="O940" s="1">
        <v>2014</v>
      </c>
      <c r="P940" s="1" t="s">
        <v>13</v>
      </c>
      <c r="Q940" t="s">
        <v>176</v>
      </c>
      <c r="S940" t="str">
        <f xml:space="preserve"> IF(Tableau1[[#This Row],[Total Tomes]]=Tableau1[[#This Row],[Tomes Parus]],"Complet","Incomplet")</f>
        <v>Complet</v>
      </c>
    </row>
    <row r="941" spans="1:19" x14ac:dyDescent="0.25">
      <c r="A941" t="s">
        <v>219</v>
      </c>
      <c r="B941" t="s">
        <v>27</v>
      </c>
      <c r="C941">
        <v>11</v>
      </c>
      <c r="D941">
        <f t="shared" si="31"/>
        <v>38</v>
      </c>
      <c r="E941">
        <v>38</v>
      </c>
      <c r="F941" t="s">
        <v>9</v>
      </c>
      <c r="G941" t="s">
        <v>11</v>
      </c>
      <c r="H941" t="s">
        <v>10</v>
      </c>
      <c r="I941" t="s">
        <v>28</v>
      </c>
      <c r="J941" t="s">
        <v>32</v>
      </c>
      <c r="K941" s="5">
        <v>4.7</v>
      </c>
      <c r="L941" s="5" t="s">
        <v>24</v>
      </c>
      <c r="M941" s="5">
        <v>3.9</v>
      </c>
      <c r="N941" s="7">
        <v>2007</v>
      </c>
      <c r="O941" s="1">
        <v>2014</v>
      </c>
      <c r="P941" s="1" t="s">
        <v>13</v>
      </c>
      <c r="Q941" t="s">
        <v>176</v>
      </c>
      <c r="S941" t="str">
        <f xml:space="preserve"> IF(Tableau1[[#This Row],[Total Tomes]]=Tableau1[[#This Row],[Tomes Parus]],"Complet","Incomplet")</f>
        <v>Complet</v>
      </c>
    </row>
    <row r="942" spans="1:19" x14ac:dyDescent="0.25">
      <c r="A942" t="s">
        <v>219</v>
      </c>
      <c r="B942" t="s">
        <v>27</v>
      </c>
      <c r="C942">
        <v>12</v>
      </c>
      <c r="D942">
        <f t="shared" si="31"/>
        <v>38</v>
      </c>
      <c r="E942">
        <v>38</v>
      </c>
      <c r="F942" t="s">
        <v>9</v>
      </c>
      <c r="G942" t="s">
        <v>11</v>
      </c>
      <c r="H942" t="s">
        <v>10</v>
      </c>
      <c r="I942" t="s">
        <v>28</v>
      </c>
      <c r="J942" t="s">
        <v>32</v>
      </c>
      <c r="K942" s="5">
        <v>4.7</v>
      </c>
      <c r="L942" s="5" t="s">
        <v>24</v>
      </c>
      <c r="M942" s="5">
        <v>4.5</v>
      </c>
      <c r="N942" s="7">
        <v>2008</v>
      </c>
      <c r="O942" s="1">
        <v>2014</v>
      </c>
      <c r="P942" s="1" t="s">
        <v>13</v>
      </c>
      <c r="Q942" t="s">
        <v>176</v>
      </c>
      <c r="S942" t="str">
        <f xml:space="preserve"> IF(Tableau1[[#This Row],[Total Tomes]]=Tableau1[[#This Row],[Tomes Parus]],"Complet","Incomplet")</f>
        <v>Complet</v>
      </c>
    </row>
    <row r="943" spans="1:19" x14ac:dyDescent="0.25">
      <c r="A943" t="s">
        <v>219</v>
      </c>
      <c r="B943" t="s">
        <v>27</v>
      </c>
      <c r="C943">
        <v>13</v>
      </c>
      <c r="D943">
        <f t="shared" si="31"/>
        <v>38</v>
      </c>
      <c r="E943">
        <v>38</v>
      </c>
      <c r="F943" t="s">
        <v>9</v>
      </c>
      <c r="G943" t="s">
        <v>11</v>
      </c>
      <c r="H943" t="s">
        <v>10</v>
      </c>
      <c r="I943" t="s">
        <v>28</v>
      </c>
      <c r="J943" t="s">
        <v>32</v>
      </c>
      <c r="K943" s="5">
        <v>4.7</v>
      </c>
      <c r="L943" s="5" t="s">
        <v>24</v>
      </c>
      <c r="M943" s="5">
        <v>4.5</v>
      </c>
      <c r="N943" s="7">
        <v>2008</v>
      </c>
      <c r="O943" s="1">
        <v>2014</v>
      </c>
      <c r="P943" s="1" t="s">
        <v>13</v>
      </c>
      <c r="Q943" t="s">
        <v>176</v>
      </c>
      <c r="S943" t="str">
        <f xml:space="preserve"> IF(Tableau1[[#This Row],[Total Tomes]]=Tableau1[[#This Row],[Tomes Parus]],"Complet","Incomplet")</f>
        <v>Complet</v>
      </c>
    </row>
    <row r="944" spans="1:19" x14ac:dyDescent="0.25">
      <c r="A944" t="s">
        <v>219</v>
      </c>
      <c r="B944" t="s">
        <v>27</v>
      </c>
      <c r="C944">
        <v>14</v>
      </c>
      <c r="D944">
        <f t="shared" si="31"/>
        <v>38</v>
      </c>
      <c r="E944">
        <v>38</v>
      </c>
      <c r="F944" t="s">
        <v>9</v>
      </c>
      <c r="G944" t="s">
        <v>11</v>
      </c>
      <c r="H944" t="s">
        <v>10</v>
      </c>
      <c r="I944" t="s">
        <v>28</v>
      </c>
      <c r="J944" t="s">
        <v>32</v>
      </c>
      <c r="K944" s="5">
        <v>4.7</v>
      </c>
      <c r="L944" s="5" t="s">
        <v>24</v>
      </c>
      <c r="M944" s="5">
        <v>4.5</v>
      </c>
      <c r="N944" s="7">
        <v>2008</v>
      </c>
      <c r="O944" s="1">
        <v>2014</v>
      </c>
      <c r="P944" s="1" t="s">
        <v>13</v>
      </c>
      <c r="Q944" t="s">
        <v>176</v>
      </c>
      <c r="S944" t="str">
        <f xml:space="preserve"> IF(Tableau1[[#This Row],[Total Tomes]]=Tableau1[[#This Row],[Tomes Parus]],"Complet","Incomplet")</f>
        <v>Complet</v>
      </c>
    </row>
    <row r="945" spans="1:19" x14ac:dyDescent="0.25">
      <c r="A945" t="s">
        <v>219</v>
      </c>
      <c r="B945" t="s">
        <v>27</v>
      </c>
      <c r="C945">
        <v>15</v>
      </c>
      <c r="D945">
        <f t="shared" si="31"/>
        <v>38</v>
      </c>
      <c r="E945">
        <v>38</v>
      </c>
      <c r="F945" t="s">
        <v>9</v>
      </c>
      <c r="G945" t="s">
        <v>11</v>
      </c>
      <c r="H945" t="s">
        <v>10</v>
      </c>
      <c r="I945" t="s">
        <v>28</v>
      </c>
      <c r="J945" t="s">
        <v>32</v>
      </c>
      <c r="K945" s="5">
        <v>4.7</v>
      </c>
      <c r="L945" s="5" t="s">
        <v>24</v>
      </c>
      <c r="M945" s="5">
        <v>4.5</v>
      </c>
      <c r="N945" s="7">
        <v>2008</v>
      </c>
      <c r="O945" s="1">
        <v>2014</v>
      </c>
      <c r="P945" s="1" t="s">
        <v>13</v>
      </c>
      <c r="Q945" t="s">
        <v>176</v>
      </c>
      <c r="S945" t="str">
        <f xml:space="preserve"> IF(Tableau1[[#This Row],[Total Tomes]]=Tableau1[[#This Row],[Tomes Parus]],"Complet","Incomplet")</f>
        <v>Complet</v>
      </c>
    </row>
    <row r="946" spans="1:19" x14ac:dyDescent="0.25">
      <c r="A946" t="s">
        <v>219</v>
      </c>
      <c r="B946" t="s">
        <v>27</v>
      </c>
      <c r="C946">
        <v>16</v>
      </c>
      <c r="D946">
        <f t="shared" si="31"/>
        <v>38</v>
      </c>
      <c r="E946">
        <v>38</v>
      </c>
      <c r="F946" t="s">
        <v>9</v>
      </c>
      <c r="G946" t="s">
        <v>11</v>
      </c>
      <c r="H946" t="s">
        <v>10</v>
      </c>
      <c r="I946" t="s">
        <v>28</v>
      </c>
      <c r="J946" t="s">
        <v>32</v>
      </c>
      <c r="K946" s="5">
        <v>4.7</v>
      </c>
      <c r="L946" s="5" t="s">
        <v>24</v>
      </c>
      <c r="M946" s="5">
        <v>4.5</v>
      </c>
      <c r="N946" s="7">
        <v>2008</v>
      </c>
      <c r="O946" s="1">
        <v>2014</v>
      </c>
      <c r="P946" s="1" t="s">
        <v>13</v>
      </c>
      <c r="Q946" t="s">
        <v>176</v>
      </c>
      <c r="S946" t="str">
        <f xml:space="preserve"> IF(Tableau1[[#This Row],[Total Tomes]]=Tableau1[[#This Row],[Tomes Parus]],"Complet","Incomplet")</f>
        <v>Complet</v>
      </c>
    </row>
    <row r="947" spans="1:19" x14ac:dyDescent="0.25">
      <c r="A947" t="s">
        <v>219</v>
      </c>
      <c r="B947" t="s">
        <v>27</v>
      </c>
      <c r="C947">
        <v>17</v>
      </c>
      <c r="D947">
        <f t="shared" si="31"/>
        <v>38</v>
      </c>
      <c r="E947">
        <v>38</v>
      </c>
      <c r="F947" t="s">
        <v>9</v>
      </c>
      <c r="G947" t="s">
        <v>11</v>
      </c>
      <c r="H947" t="s">
        <v>10</v>
      </c>
      <c r="I947" t="s">
        <v>28</v>
      </c>
      <c r="J947" t="s">
        <v>32</v>
      </c>
      <c r="K947" s="5">
        <v>4.7</v>
      </c>
      <c r="L947" s="5" t="s">
        <v>24</v>
      </c>
      <c r="M947" s="5">
        <v>4.5</v>
      </c>
      <c r="N947" s="7">
        <v>2009</v>
      </c>
      <c r="O947" s="1">
        <v>2014</v>
      </c>
      <c r="P947" s="1" t="s">
        <v>13</v>
      </c>
      <c r="Q947" t="s">
        <v>176</v>
      </c>
      <c r="S947" t="str">
        <f xml:space="preserve"> IF(Tableau1[[#This Row],[Total Tomes]]=Tableau1[[#This Row],[Tomes Parus]],"Complet","Incomplet")</f>
        <v>Complet</v>
      </c>
    </row>
    <row r="948" spans="1:19" x14ac:dyDescent="0.25">
      <c r="A948" t="s">
        <v>219</v>
      </c>
      <c r="B948" t="s">
        <v>27</v>
      </c>
      <c r="C948">
        <v>18</v>
      </c>
      <c r="D948">
        <f t="shared" si="31"/>
        <v>38</v>
      </c>
      <c r="E948">
        <v>38</v>
      </c>
      <c r="F948" t="s">
        <v>9</v>
      </c>
      <c r="G948" t="s">
        <v>11</v>
      </c>
      <c r="H948" t="s">
        <v>10</v>
      </c>
      <c r="I948" t="s">
        <v>28</v>
      </c>
      <c r="J948" t="s">
        <v>32</v>
      </c>
      <c r="K948" s="5">
        <v>4.7</v>
      </c>
      <c r="L948" s="5" t="s">
        <v>24</v>
      </c>
      <c r="M948" s="5">
        <v>6.5</v>
      </c>
      <c r="N948" s="7">
        <v>2009</v>
      </c>
      <c r="O948" s="1">
        <v>2014</v>
      </c>
      <c r="P948" s="1" t="s">
        <v>13</v>
      </c>
      <c r="Q948" t="s">
        <v>176</v>
      </c>
      <c r="S948" t="str">
        <f xml:space="preserve"> IF(Tableau1[[#This Row],[Total Tomes]]=Tableau1[[#This Row],[Tomes Parus]],"Complet","Incomplet")</f>
        <v>Complet</v>
      </c>
    </row>
    <row r="949" spans="1:19" x14ac:dyDescent="0.25">
      <c r="A949" t="s">
        <v>219</v>
      </c>
      <c r="B949" t="s">
        <v>27</v>
      </c>
      <c r="C949">
        <v>19</v>
      </c>
      <c r="D949">
        <f t="shared" si="31"/>
        <v>38</v>
      </c>
      <c r="E949">
        <v>38</v>
      </c>
      <c r="F949" t="s">
        <v>9</v>
      </c>
      <c r="G949" t="s">
        <v>11</v>
      </c>
      <c r="H949" t="s">
        <v>10</v>
      </c>
      <c r="I949" t="s">
        <v>28</v>
      </c>
      <c r="J949" t="s">
        <v>32</v>
      </c>
      <c r="K949" s="5">
        <v>4.7</v>
      </c>
      <c r="L949" s="5" t="s">
        <v>24</v>
      </c>
      <c r="M949" s="5">
        <v>6.4</v>
      </c>
      <c r="N949" s="7">
        <v>2009</v>
      </c>
      <c r="O949" s="1">
        <v>2014</v>
      </c>
      <c r="P949" s="1" t="s">
        <v>13</v>
      </c>
      <c r="Q949" t="s">
        <v>176</v>
      </c>
      <c r="S949" t="str">
        <f xml:space="preserve"> IF(Tableau1[[#This Row],[Total Tomes]]=Tableau1[[#This Row],[Tomes Parus]],"Complet","Incomplet")</f>
        <v>Complet</v>
      </c>
    </row>
    <row r="950" spans="1:19" x14ac:dyDescent="0.25">
      <c r="A950" t="s">
        <v>219</v>
      </c>
      <c r="B950" t="s">
        <v>27</v>
      </c>
      <c r="C950">
        <v>20</v>
      </c>
      <c r="D950">
        <f t="shared" si="31"/>
        <v>38</v>
      </c>
      <c r="E950">
        <v>38</v>
      </c>
      <c r="F950" t="s">
        <v>9</v>
      </c>
      <c r="G950" t="s">
        <v>11</v>
      </c>
      <c r="H950" t="s">
        <v>10</v>
      </c>
      <c r="I950" t="s">
        <v>28</v>
      </c>
      <c r="J950" t="s">
        <v>32</v>
      </c>
      <c r="K950" s="5">
        <v>4.7</v>
      </c>
      <c r="L950" s="5" t="s">
        <v>24</v>
      </c>
      <c r="M950" s="5">
        <v>5.4</v>
      </c>
      <c r="N950" s="7">
        <v>2009</v>
      </c>
      <c r="O950" s="1">
        <v>2014</v>
      </c>
      <c r="P950" s="1" t="s">
        <v>13</v>
      </c>
      <c r="Q950" t="s">
        <v>176</v>
      </c>
      <c r="S950" t="str">
        <f xml:space="preserve"> IF(Tableau1[[#This Row],[Total Tomes]]=Tableau1[[#This Row],[Tomes Parus]],"Complet","Incomplet")</f>
        <v>Complet</v>
      </c>
    </row>
    <row r="951" spans="1:19" x14ac:dyDescent="0.25">
      <c r="A951" t="s">
        <v>219</v>
      </c>
      <c r="B951" t="s">
        <v>27</v>
      </c>
      <c r="C951">
        <v>21</v>
      </c>
      <c r="D951">
        <f t="shared" si="31"/>
        <v>38</v>
      </c>
      <c r="E951">
        <v>38</v>
      </c>
      <c r="F951" t="s">
        <v>9</v>
      </c>
      <c r="G951" t="s">
        <v>11</v>
      </c>
      <c r="H951" t="s">
        <v>10</v>
      </c>
      <c r="I951" t="s">
        <v>28</v>
      </c>
      <c r="J951" t="s">
        <v>32</v>
      </c>
      <c r="K951" s="5">
        <v>4.7</v>
      </c>
      <c r="L951" s="5" t="s">
        <v>24</v>
      </c>
      <c r="M951" s="5">
        <v>5.9</v>
      </c>
      <c r="N951" s="7">
        <v>2009</v>
      </c>
      <c r="O951" s="1">
        <v>2014</v>
      </c>
      <c r="P951" s="1" t="s">
        <v>13</v>
      </c>
      <c r="Q951" t="s">
        <v>176</v>
      </c>
      <c r="S951" t="str">
        <f xml:space="preserve"> IF(Tableau1[[#This Row],[Total Tomes]]=Tableau1[[#This Row],[Tomes Parus]],"Complet","Incomplet")</f>
        <v>Complet</v>
      </c>
    </row>
    <row r="952" spans="1:19" x14ac:dyDescent="0.25">
      <c r="A952" t="s">
        <v>219</v>
      </c>
      <c r="B952" t="s">
        <v>27</v>
      </c>
      <c r="C952">
        <v>22</v>
      </c>
      <c r="D952">
        <f t="shared" si="31"/>
        <v>38</v>
      </c>
      <c r="E952">
        <v>38</v>
      </c>
      <c r="F952" t="s">
        <v>9</v>
      </c>
      <c r="G952" t="s">
        <v>11</v>
      </c>
      <c r="H952" t="s">
        <v>10</v>
      </c>
      <c r="I952" t="s">
        <v>28</v>
      </c>
      <c r="J952" t="s">
        <v>32</v>
      </c>
      <c r="K952" s="5">
        <v>4.7</v>
      </c>
      <c r="L952" s="5" t="s">
        <v>24</v>
      </c>
      <c r="M952" s="5">
        <v>6.8</v>
      </c>
      <c r="N952" s="7">
        <v>2009</v>
      </c>
      <c r="O952" s="1">
        <v>2014</v>
      </c>
      <c r="P952" s="1" t="s">
        <v>13</v>
      </c>
      <c r="Q952" t="s">
        <v>176</v>
      </c>
      <c r="S952" t="str">
        <f xml:space="preserve"> IF(Tableau1[[#This Row],[Total Tomes]]=Tableau1[[#This Row],[Tomes Parus]],"Complet","Incomplet")</f>
        <v>Complet</v>
      </c>
    </row>
    <row r="953" spans="1:19" x14ac:dyDescent="0.25">
      <c r="A953" t="s">
        <v>219</v>
      </c>
      <c r="B953" t="s">
        <v>27</v>
      </c>
      <c r="C953">
        <v>23</v>
      </c>
      <c r="D953">
        <f t="shared" si="31"/>
        <v>38</v>
      </c>
      <c r="E953">
        <v>38</v>
      </c>
      <c r="F953" t="s">
        <v>9</v>
      </c>
      <c r="G953" t="s">
        <v>11</v>
      </c>
      <c r="H953" t="s">
        <v>10</v>
      </c>
      <c r="I953" t="s">
        <v>28</v>
      </c>
      <c r="J953" t="s">
        <v>32</v>
      </c>
      <c r="K953" s="5">
        <v>4.7</v>
      </c>
      <c r="L953" s="5" t="s">
        <v>24</v>
      </c>
      <c r="M953" s="5">
        <v>5.9</v>
      </c>
      <c r="N953" s="7">
        <v>2010</v>
      </c>
      <c r="O953" s="1">
        <v>2014</v>
      </c>
      <c r="P953" s="1" t="s">
        <v>13</v>
      </c>
      <c r="Q953" t="s">
        <v>176</v>
      </c>
      <c r="S953" t="str">
        <f xml:space="preserve"> IF(Tableau1[[#This Row],[Total Tomes]]=Tableau1[[#This Row],[Tomes Parus]],"Complet","Incomplet")</f>
        <v>Complet</v>
      </c>
    </row>
    <row r="954" spans="1:19" x14ac:dyDescent="0.25">
      <c r="A954" t="s">
        <v>219</v>
      </c>
      <c r="B954" t="s">
        <v>27</v>
      </c>
      <c r="C954">
        <v>24</v>
      </c>
      <c r="D954">
        <f t="shared" si="31"/>
        <v>38</v>
      </c>
      <c r="E954">
        <v>38</v>
      </c>
      <c r="F954" t="s">
        <v>9</v>
      </c>
      <c r="G954" t="s">
        <v>11</v>
      </c>
      <c r="H954" t="s">
        <v>10</v>
      </c>
      <c r="I954" t="s">
        <v>28</v>
      </c>
      <c r="J954" t="s">
        <v>32</v>
      </c>
      <c r="K954" s="5">
        <v>4.7</v>
      </c>
      <c r="L954" s="5" t="s">
        <v>24</v>
      </c>
      <c r="M954" s="5">
        <v>7.4</v>
      </c>
      <c r="N954" s="7">
        <v>2010</v>
      </c>
      <c r="O954" s="1">
        <v>2014</v>
      </c>
      <c r="P954" s="1" t="s">
        <v>13</v>
      </c>
      <c r="Q954" t="s">
        <v>176</v>
      </c>
      <c r="S954" t="str">
        <f xml:space="preserve"> IF(Tableau1[[#This Row],[Total Tomes]]=Tableau1[[#This Row],[Tomes Parus]],"Complet","Incomplet")</f>
        <v>Complet</v>
      </c>
    </row>
    <row r="955" spans="1:19" x14ac:dyDescent="0.25">
      <c r="A955" t="s">
        <v>219</v>
      </c>
      <c r="B955" t="s">
        <v>27</v>
      </c>
      <c r="C955">
        <v>25</v>
      </c>
      <c r="D955">
        <f t="shared" si="31"/>
        <v>38</v>
      </c>
      <c r="E955">
        <v>38</v>
      </c>
      <c r="F955" t="s">
        <v>9</v>
      </c>
      <c r="G955" t="s">
        <v>11</v>
      </c>
      <c r="H955" t="s">
        <v>10</v>
      </c>
      <c r="I955" t="s">
        <v>28</v>
      </c>
      <c r="J955" t="s">
        <v>32</v>
      </c>
      <c r="K955" s="5">
        <v>4.7</v>
      </c>
      <c r="L955" s="5" t="s">
        <v>24</v>
      </c>
      <c r="M955" s="5">
        <v>10</v>
      </c>
      <c r="N955" s="7">
        <v>2010</v>
      </c>
      <c r="O955" s="1">
        <v>2014</v>
      </c>
      <c r="P955" s="1" t="s">
        <v>13</v>
      </c>
      <c r="Q955" t="s">
        <v>176</v>
      </c>
      <c r="S955" t="str">
        <f xml:space="preserve"> IF(Tableau1[[#This Row],[Total Tomes]]=Tableau1[[#This Row],[Tomes Parus]],"Complet","Incomplet")</f>
        <v>Complet</v>
      </c>
    </row>
    <row r="956" spans="1:19" x14ac:dyDescent="0.25">
      <c r="A956" t="s">
        <v>219</v>
      </c>
      <c r="B956" t="s">
        <v>27</v>
      </c>
      <c r="C956">
        <v>26</v>
      </c>
      <c r="D956">
        <f t="shared" si="31"/>
        <v>38</v>
      </c>
      <c r="E956">
        <v>38</v>
      </c>
      <c r="F956" t="s">
        <v>9</v>
      </c>
      <c r="G956" t="s">
        <v>11</v>
      </c>
      <c r="H956" t="s">
        <v>10</v>
      </c>
      <c r="I956" t="s">
        <v>28</v>
      </c>
      <c r="J956" t="s">
        <v>32</v>
      </c>
      <c r="K956" s="5">
        <v>4.7</v>
      </c>
      <c r="L956" s="5" t="s">
        <v>24</v>
      </c>
      <c r="M956" s="5">
        <v>8.5</v>
      </c>
      <c r="N956" s="7">
        <v>2010</v>
      </c>
      <c r="O956" s="1">
        <v>2014</v>
      </c>
      <c r="P956" s="1" t="s">
        <v>13</v>
      </c>
      <c r="Q956" t="s">
        <v>176</v>
      </c>
      <c r="S956" t="str">
        <f xml:space="preserve"> IF(Tableau1[[#This Row],[Total Tomes]]=Tableau1[[#This Row],[Tomes Parus]],"Complet","Incomplet")</f>
        <v>Complet</v>
      </c>
    </row>
    <row r="957" spans="1:19" x14ac:dyDescent="0.25">
      <c r="A957" t="s">
        <v>219</v>
      </c>
      <c r="B957" t="s">
        <v>27</v>
      </c>
      <c r="C957">
        <v>27</v>
      </c>
      <c r="D957">
        <f t="shared" si="31"/>
        <v>38</v>
      </c>
      <c r="E957">
        <v>38</v>
      </c>
      <c r="F957" t="s">
        <v>9</v>
      </c>
      <c r="G957" t="s">
        <v>11</v>
      </c>
      <c r="H957" t="s">
        <v>10</v>
      </c>
      <c r="I957" t="s">
        <v>28</v>
      </c>
      <c r="J957" t="s">
        <v>32</v>
      </c>
      <c r="K957" s="5">
        <v>4.7</v>
      </c>
      <c r="L957" s="5" t="s">
        <v>24</v>
      </c>
      <c r="M957" s="5">
        <v>11.4</v>
      </c>
      <c r="N957" s="7">
        <v>2010</v>
      </c>
      <c r="O957" s="1">
        <v>2014</v>
      </c>
      <c r="P957" s="1" t="s">
        <v>13</v>
      </c>
      <c r="Q957" t="s">
        <v>176</v>
      </c>
      <c r="S957" t="str">
        <f xml:space="preserve"> IF(Tableau1[[#This Row],[Total Tomes]]=Tableau1[[#This Row],[Tomes Parus]],"Complet","Incomplet")</f>
        <v>Complet</v>
      </c>
    </row>
    <row r="958" spans="1:19" x14ac:dyDescent="0.25">
      <c r="A958" t="s">
        <v>219</v>
      </c>
      <c r="B958" t="s">
        <v>27</v>
      </c>
      <c r="C958">
        <v>28</v>
      </c>
      <c r="D958">
        <f t="shared" si="31"/>
        <v>38</v>
      </c>
      <c r="E958">
        <v>38</v>
      </c>
      <c r="F958" t="s">
        <v>9</v>
      </c>
      <c r="G958" t="s">
        <v>11</v>
      </c>
      <c r="H958" t="s">
        <v>10</v>
      </c>
      <c r="I958" t="s">
        <v>28</v>
      </c>
      <c r="J958" t="s">
        <v>32</v>
      </c>
      <c r="K958" s="5">
        <v>4.7</v>
      </c>
      <c r="L958" s="5" t="s">
        <v>24</v>
      </c>
      <c r="M958" s="5">
        <v>10.3</v>
      </c>
      <c r="N958" s="7">
        <v>2010</v>
      </c>
      <c r="O958" s="1">
        <v>2014</v>
      </c>
      <c r="P958" s="1" t="s">
        <v>13</v>
      </c>
      <c r="Q958" t="s">
        <v>176</v>
      </c>
      <c r="S958" t="str">
        <f xml:space="preserve"> IF(Tableau1[[#This Row],[Total Tomes]]=Tableau1[[#This Row],[Tomes Parus]],"Complet","Incomplet")</f>
        <v>Complet</v>
      </c>
    </row>
    <row r="959" spans="1:19" x14ac:dyDescent="0.25">
      <c r="A959" t="s">
        <v>219</v>
      </c>
      <c r="B959" t="s">
        <v>27</v>
      </c>
      <c r="C959">
        <v>29</v>
      </c>
      <c r="D959">
        <f t="shared" si="31"/>
        <v>38</v>
      </c>
      <c r="E959">
        <v>38</v>
      </c>
      <c r="F959" t="s">
        <v>9</v>
      </c>
      <c r="G959" t="s">
        <v>11</v>
      </c>
      <c r="H959" t="s">
        <v>10</v>
      </c>
      <c r="I959" t="s">
        <v>28</v>
      </c>
      <c r="J959" t="s">
        <v>32</v>
      </c>
      <c r="K959" s="5">
        <v>4.7</v>
      </c>
      <c r="L959" s="5" t="s">
        <v>24</v>
      </c>
      <c r="M959" s="5">
        <v>8.9</v>
      </c>
      <c r="N959" s="7">
        <v>2011</v>
      </c>
      <c r="O959" s="1">
        <v>2014</v>
      </c>
      <c r="P959" s="1" t="s">
        <v>13</v>
      </c>
      <c r="Q959" t="s">
        <v>176</v>
      </c>
      <c r="S959" t="str">
        <f xml:space="preserve"> IF(Tableau1[[#This Row],[Total Tomes]]=Tableau1[[#This Row],[Tomes Parus]],"Complet","Incomplet")</f>
        <v>Complet</v>
      </c>
    </row>
    <row r="960" spans="1:19" x14ac:dyDescent="0.25">
      <c r="A960" t="s">
        <v>219</v>
      </c>
      <c r="B960" t="s">
        <v>27</v>
      </c>
      <c r="C960">
        <v>30</v>
      </c>
      <c r="D960">
        <f t="shared" si="31"/>
        <v>38</v>
      </c>
      <c r="E960">
        <v>38</v>
      </c>
      <c r="F960" t="s">
        <v>9</v>
      </c>
      <c r="G960" t="s">
        <v>11</v>
      </c>
      <c r="H960" t="s">
        <v>10</v>
      </c>
      <c r="I960" t="s">
        <v>28</v>
      </c>
      <c r="J960" t="s">
        <v>32</v>
      </c>
      <c r="K960" s="5">
        <v>4.7</v>
      </c>
      <c r="L960" s="5" t="s">
        <v>24</v>
      </c>
      <c r="M960" s="5">
        <v>11.8</v>
      </c>
      <c r="N960" s="7">
        <v>2011</v>
      </c>
      <c r="O960" s="1">
        <v>2014</v>
      </c>
      <c r="P960" s="1" t="s">
        <v>13</v>
      </c>
      <c r="Q960" t="s">
        <v>176</v>
      </c>
      <c r="S960" t="str">
        <f xml:space="preserve"> IF(Tableau1[[#This Row],[Total Tomes]]=Tableau1[[#This Row],[Tomes Parus]],"Complet","Incomplet")</f>
        <v>Complet</v>
      </c>
    </row>
    <row r="961" spans="1:19" x14ac:dyDescent="0.25">
      <c r="A961" t="s">
        <v>219</v>
      </c>
      <c r="B961" t="s">
        <v>27</v>
      </c>
      <c r="C961">
        <v>31</v>
      </c>
      <c r="D961">
        <f t="shared" si="31"/>
        <v>38</v>
      </c>
      <c r="E961">
        <v>38</v>
      </c>
      <c r="F961" t="s">
        <v>9</v>
      </c>
      <c r="G961" t="s">
        <v>11</v>
      </c>
      <c r="H961" t="s">
        <v>10</v>
      </c>
      <c r="I961" t="s">
        <v>28</v>
      </c>
      <c r="J961" t="s">
        <v>32</v>
      </c>
      <c r="K961" s="5">
        <v>4.7</v>
      </c>
      <c r="L961" s="5" t="s">
        <v>24</v>
      </c>
      <c r="M961" s="5">
        <v>16.5</v>
      </c>
      <c r="N961" s="7">
        <v>2011</v>
      </c>
      <c r="O961" s="1">
        <v>2014</v>
      </c>
      <c r="P961" s="1" t="s">
        <v>13</v>
      </c>
      <c r="Q961" t="s">
        <v>176</v>
      </c>
      <c r="S961" t="str">
        <f xml:space="preserve"> IF(Tableau1[[#This Row],[Total Tomes]]=Tableau1[[#This Row],[Tomes Parus]],"Complet","Incomplet")</f>
        <v>Complet</v>
      </c>
    </row>
    <row r="962" spans="1:19" x14ac:dyDescent="0.25">
      <c r="A962" t="s">
        <v>219</v>
      </c>
      <c r="B962" t="s">
        <v>27</v>
      </c>
      <c r="C962">
        <v>32</v>
      </c>
      <c r="D962">
        <f t="shared" ref="D962:D1025" si="32">COUNTIFS(A:A,A962)</f>
        <v>38</v>
      </c>
      <c r="E962">
        <v>38</v>
      </c>
      <c r="F962" t="s">
        <v>9</v>
      </c>
      <c r="G962" t="s">
        <v>11</v>
      </c>
      <c r="H962" t="s">
        <v>10</v>
      </c>
      <c r="I962" t="s">
        <v>28</v>
      </c>
      <c r="J962" t="s">
        <v>32</v>
      </c>
      <c r="K962" s="5">
        <v>4.7</v>
      </c>
      <c r="L962" s="5" t="s">
        <v>24</v>
      </c>
      <c r="M962" s="5">
        <v>16.5</v>
      </c>
      <c r="N962" s="7">
        <v>2011</v>
      </c>
      <c r="O962" s="1">
        <v>2014</v>
      </c>
      <c r="P962" s="1" t="s">
        <v>13</v>
      </c>
      <c r="Q962" t="s">
        <v>176</v>
      </c>
      <c r="S962" t="str">
        <f xml:space="preserve"> IF(Tableau1[[#This Row],[Total Tomes]]=Tableau1[[#This Row],[Tomes Parus]],"Complet","Incomplet")</f>
        <v>Complet</v>
      </c>
    </row>
    <row r="963" spans="1:19" x14ac:dyDescent="0.25">
      <c r="A963" t="s">
        <v>219</v>
      </c>
      <c r="B963" t="s">
        <v>27</v>
      </c>
      <c r="C963">
        <v>33</v>
      </c>
      <c r="D963">
        <f t="shared" si="32"/>
        <v>38</v>
      </c>
      <c r="E963">
        <v>38</v>
      </c>
      <c r="F963" t="s">
        <v>9</v>
      </c>
      <c r="G963" t="s">
        <v>11</v>
      </c>
      <c r="H963" t="s">
        <v>10</v>
      </c>
      <c r="I963" t="s">
        <v>28</v>
      </c>
      <c r="J963" t="s">
        <v>32</v>
      </c>
      <c r="K963" s="5">
        <v>4.7</v>
      </c>
      <c r="L963" s="5" t="s">
        <v>24</v>
      </c>
      <c r="M963" s="5">
        <v>20.75</v>
      </c>
      <c r="N963" s="7">
        <v>2011</v>
      </c>
      <c r="O963" s="1">
        <v>2014</v>
      </c>
      <c r="P963" s="1" t="s">
        <v>13</v>
      </c>
      <c r="Q963" t="s">
        <v>176</v>
      </c>
      <c r="S963" t="str">
        <f xml:space="preserve"> IF(Tableau1[[#This Row],[Total Tomes]]=Tableau1[[#This Row],[Tomes Parus]],"Complet","Incomplet")</f>
        <v>Complet</v>
      </c>
    </row>
    <row r="964" spans="1:19" x14ac:dyDescent="0.25">
      <c r="A964" t="s">
        <v>219</v>
      </c>
      <c r="B964" t="s">
        <v>27</v>
      </c>
      <c r="C964">
        <v>34</v>
      </c>
      <c r="D964">
        <f t="shared" si="32"/>
        <v>38</v>
      </c>
      <c r="E964">
        <v>38</v>
      </c>
      <c r="F964" t="s">
        <v>9</v>
      </c>
      <c r="G964" t="s">
        <v>11</v>
      </c>
      <c r="H964" t="s">
        <v>10</v>
      </c>
      <c r="I964" t="s">
        <v>28</v>
      </c>
      <c r="J964" t="s">
        <v>32</v>
      </c>
      <c r="K964" s="5">
        <v>4.7</v>
      </c>
      <c r="L964" s="5" t="s">
        <v>24</v>
      </c>
      <c r="M964" s="5">
        <v>20.2</v>
      </c>
      <c r="N964" s="7">
        <v>2012</v>
      </c>
      <c r="O964" s="1">
        <v>2014</v>
      </c>
      <c r="P964" s="1" t="s">
        <v>13</v>
      </c>
      <c r="Q964" t="s">
        <v>176</v>
      </c>
      <c r="S964" t="str">
        <f xml:space="preserve"> IF(Tableau1[[#This Row],[Total Tomes]]=Tableau1[[#This Row],[Tomes Parus]],"Complet","Incomplet")</f>
        <v>Complet</v>
      </c>
    </row>
    <row r="965" spans="1:19" x14ac:dyDescent="0.25">
      <c r="A965" t="s">
        <v>219</v>
      </c>
      <c r="B965" t="s">
        <v>27</v>
      </c>
      <c r="C965">
        <v>35</v>
      </c>
      <c r="D965">
        <f t="shared" si="32"/>
        <v>38</v>
      </c>
      <c r="E965">
        <v>38</v>
      </c>
      <c r="F965" t="s">
        <v>9</v>
      </c>
      <c r="G965" t="s">
        <v>11</v>
      </c>
      <c r="H965" t="s">
        <v>10</v>
      </c>
      <c r="I965" t="s">
        <v>28</v>
      </c>
      <c r="J965" t="s">
        <v>32</v>
      </c>
      <c r="K965" s="5">
        <v>4.7</v>
      </c>
      <c r="L965" s="5" t="s">
        <v>24</v>
      </c>
      <c r="M965" s="5">
        <v>23.5</v>
      </c>
      <c r="N965" s="7">
        <v>2012</v>
      </c>
      <c r="O965" s="1">
        <v>2014</v>
      </c>
      <c r="P965" s="1" t="s">
        <v>13</v>
      </c>
      <c r="Q965" t="s">
        <v>176</v>
      </c>
      <c r="S965" t="str">
        <f xml:space="preserve"> IF(Tableau1[[#This Row],[Total Tomes]]=Tableau1[[#This Row],[Tomes Parus]],"Complet","Incomplet")</f>
        <v>Complet</v>
      </c>
    </row>
    <row r="966" spans="1:19" x14ac:dyDescent="0.25">
      <c r="A966" t="s">
        <v>219</v>
      </c>
      <c r="B966" t="s">
        <v>27</v>
      </c>
      <c r="C966">
        <v>36</v>
      </c>
      <c r="D966">
        <f t="shared" si="32"/>
        <v>38</v>
      </c>
      <c r="E966">
        <v>38</v>
      </c>
      <c r="F966" t="s">
        <v>9</v>
      </c>
      <c r="G966" t="s">
        <v>11</v>
      </c>
      <c r="H966" t="s">
        <v>10</v>
      </c>
      <c r="I966" t="s">
        <v>28</v>
      </c>
      <c r="J966" t="s">
        <v>32</v>
      </c>
      <c r="K966" s="5">
        <v>4.7</v>
      </c>
      <c r="L966" s="5" t="s">
        <v>24</v>
      </c>
      <c r="M966" s="5">
        <v>25.1</v>
      </c>
      <c r="N966" s="7">
        <v>2012</v>
      </c>
      <c r="O966" s="1">
        <v>2014</v>
      </c>
      <c r="P966" s="1" t="s">
        <v>13</v>
      </c>
      <c r="Q966" t="s">
        <v>176</v>
      </c>
      <c r="S966" t="str">
        <f xml:space="preserve"> IF(Tableau1[[#This Row],[Total Tomes]]=Tableau1[[#This Row],[Tomes Parus]],"Complet","Incomplet")</f>
        <v>Complet</v>
      </c>
    </row>
    <row r="967" spans="1:19" x14ac:dyDescent="0.25">
      <c r="A967" t="s">
        <v>219</v>
      </c>
      <c r="B967" t="s">
        <v>27</v>
      </c>
      <c r="C967">
        <v>37</v>
      </c>
      <c r="D967">
        <f t="shared" si="32"/>
        <v>38</v>
      </c>
      <c r="E967">
        <v>38</v>
      </c>
      <c r="F967" t="s">
        <v>9</v>
      </c>
      <c r="G967" t="s">
        <v>11</v>
      </c>
      <c r="H967" t="s">
        <v>10</v>
      </c>
      <c r="I967" t="s">
        <v>28</v>
      </c>
      <c r="J967" t="s">
        <v>32</v>
      </c>
      <c r="K967" s="5">
        <v>4.7</v>
      </c>
      <c r="L967" s="5" t="s">
        <v>24</v>
      </c>
      <c r="M967" s="5">
        <v>39.5</v>
      </c>
      <c r="N967" s="7">
        <v>2012</v>
      </c>
      <c r="O967" s="1">
        <v>2014</v>
      </c>
      <c r="P967" s="1" t="s">
        <v>13</v>
      </c>
      <c r="Q967" t="s">
        <v>176</v>
      </c>
      <c r="S967" t="str">
        <f xml:space="preserve"> IF(Tableau1[[#This Row],[Total Tomes]]=Tableau1[[#This Row],[Tomes Parus]],"Complet","Incomplet")</f>
        <v>Complet</v>
      </c>
    </row>
    <row r="968" spans="1:19" x14ac:dyDescent="0.25">
      <c r="A968" t="s">
        <v>219</v>
      </c>
      <c r="B968" t="s">
        <v>27</v>
      </c>
      <c r="C968">
        <v>38</v>
      </c>
      <c r="D968">
        <f t="shared" si="32"/>
        <v>38</v>
      </c>
      <c r="E968">
        <v>38</v>
      </c>
      <c r="F968" t="s">
        <v>9</v>
      </c>
      <c r="G968" t="s">
        <v>11</v>
      </c>
      <c r="H968" t="s">
        <v>10</v>
      </c>
      <c r="I968" t="s">
        <v>28</v>
      </c>
      <c r="J968" t="s">
        <v>32</v>
      </c>
      <c r="K968" s="5">
        <v>4.7</v>
      </c>
      <c r="L968" s="5" t="s">
        <v>24</v>
      </c>
      <c r="M968" s="5">
        <v>80</v>
      </c>
      <c r="N968" s="7">
        <v>2013</v>
      </c>
      <c r="O968" s="1">
        <v>2014</v>
      </c>
      <c r="P968" s="1" t="s">
        <v>13</v>
      </c>
      <c r="Q968" t="s">
        <v>176</v>
      </c>
      <c r="S968" t="str">
        <f xml:space="preserve"> IF(Tableau1[[#This Row],[Total Tomes]]=Tableau1[[#This Row],[Tomes Parus]],"Complet","Incomplet")</f>
        <v>Complet</v>
      </c>
    </row>
    <row r="969" spans="1:19" x14ac:dyDescent="0.25">
      <c r="A969" t="s">
        <v>220</v>
      </c>
      <c r="B969" t="s">
        <v>57</v>
      </c>
      <c r="C969">
        <v>1</v>
      </c>
      <c r="D969">
        <f t="shared" si="32"/>
        <v>6</v>
      </c>
      <c r="E969">
        <v>6</v>
      </c>
      <c r="F969" t="s">
        <v>9</v>
      </c>
      <c r="G969" t="s">
        <v>44</v>
      </c>
      <c r="H969" t="s">
        <v>18</v>
      </c>
      <c r="I969" t="s">
        <v>128</v>
      </c>
      <c r="J969" t="s">
        <v>73</v>
      </c>
      <c r="K969" s="5">
        <v>7.65</v>
      </c>
      <c r="L969" s="5">
        <v>7.95</v>
      </c>
      <c r="M969" s="5">
        <f t="shared" ref="M969:M974" si="33">2/3*L969</f>
        <v>5.3</v>
      </c>
      <c r="N969" s="7">
        <v>2011</v>
      </c>
      <c r="O969" s="1">
        <v>2014</v>
      </c>
      <c r="P969" s="1" t="s">
        <v>13</v>
      </c>
      <c r="Q969" t="s">
        <v>221</v>
      </c>
      <c r="S969" t="str">
        <f xml:space="preserve"> IF(Tableau1[[#This Row],[Total Tomes]]=Tableau1[[#This Row],[Tomes Parus]],"Complet","Incomplet")</f>
        <v>Complet</v>
      </c>
    </row>
    <row r="970" spans="1:19" x14ac:dyDescent="0.25">
      <c r="A970" t="s">
        <v>220</v>
      </c>
      <c r="B970" t="s">
        <v>57</v>
      </c>
      <c r="C970">
        <v>2</v>
      </c>
      <c r="D970">
        <f t="shared" si="32"/>
        <v>6</v>
      </c>
      <c r="E970">
        <v>6</v>
      </c>
      <c r="F970" t="s">
        <v>9</v>
      </c>
      <c r="G970" t="s">
        <v>44</v>
      </c>
      <c r="H970" t="s">
        <v>18</v>
      </c>
      <c r="I970" t="s">
        <v>128</v>
      </c>
      <c r="J970" t="s">
        <v>73</v>
      </c>
      <c r="K970" s="5">
        <v>7.65</v>
      </c>
      <c r="L970" s="5">
        <v>7.95</v>
      </c>
      <c r="M970" s="5">
        <f t="shared" si="33"/>
        <v>5.3</v>
      </c>
      <c r="N970" s="7">
        <v>2011</v>
      </c>
      <c r="O970" s="1">
        <v>2014</v>
      </c>
      <c r="P970" s="1" t="s">
        <v>13</v>
      </c>
      <c r="Q970" t="s">
        <v>221</v>
      </c>
      <c r="S970" t="str">
        <f xml:space="preserve"> IF(Tableau1[[#This Row],[Total Tomes]]=Tableau1[[#This Row],[Tomes Parus]],"Complet","Incomplet")</f>
        <v>Complet</v>
      </c>
    </row>
    <row r="971" spans="1:19" x14ac:dyDescent="0.25">
      <c r="A971" t="s">
        <v>220</v>
      </c>
      <c r="B971" t="s">
        <v>57</v>
      </c>
      <c r="C971">
        <v>3</v>
      </c>
      <c r="D971">
        <f t="shared" si="32"/>
        <v>6</v>
      </c>
      <c r="E971">
        <v>6</v>
      </c>
      <c r="F971" t="s">
        <v>9</v>
      </c>
      <c r="G971" s="2" t="s">
        <v>44</v>
      </c>
      <c r="H971" s="2" t="s">
        <v>18</v>
      </c>
      <c r="I971" t="s">
        <v>128</v>
      </c>
      <c r="J971" t="s">
        <v>73</v>
      </c>
      <c r="K971" s="5">
        <v>7.65</v>
      </c>
      <c r="L971" s="5">
        <v>7.95</v>
      </c>
      <c r="M971" s="5">
        <f t="shared" si="33"/>
        <v>5.3</v>
      </c>
      <c r="N971" s="7">
        <v>2011</v>
      </c>
      <c r="O971" s="1">
        <v>2014</v>
      </c>
      <c r="P971" s="1" t="s">
        <v>13</v>
      </c>
      <c r="Q971" t="s">
        <v>221</v>
      </c>
      <c r="S971" t="str">
        <f xml:space="preserve"> IF(Tableau1[[#This Row],[Total Tomes]]=Tableau1[[#This Row],[Tomes Parus]],"Complet","Incomplet")</f>
        <v>Complet</v>
      </c>
    </row>
    <row r="972" spans="1:19" x14ac:dyDescent="0.25">
      <c r="A972" t="s">
        <v>220</v>
      </c>
      <c r="B972" t="s">
        <v>57</v>
      </c>
      <c r="C972">
        <v>4</v>
      </c>
      <c r="D972">
        <f t="shared" si="32"/>
        <v>6</v>
      </c>
      <c r="E972">
        <v>6</v>
      </c>
      <c r="F972" t="s">
        <v>9</v>
      </c>
      <c r="G972" t="s">
        <v>44</v>
      </c>
      <c r="H972" t="s">
        <v>18</v>
      </c>
      <c r="I972" t="s">
        <v>128</v>
      </c>
      <c r="J972" t="s">
        <v>73</v>
      </c>
      <c r="K972" s="5">
        <v>7.65</v>
      </c>
      <c r="L972" s="5">
        <v>7.95</v>
      </c>
      <c r="M972" s="5">
        <f t="shared" si="33"/>
        <v>5.3</v>
      </c>
      <c r="N972" s="7">
        <v>2012</v>
      </c>
      <c r="O972" s="1">
        <v>2014</v>
      </c>
      <c r="P972" s="1" t="s">
        <v>13</v>
      </c>
      <c r="Q972" t="s">
        <v>221</v>
      </c>
      <c r="S972" t="str">
        <f xml:space="preserve"> IF(Tableau1[[#This Row],[Total Tomes]]=Tableau1[[#This Row],[Tomes Parus]],"Complet","Incomplet")</f>
        <v>Complet</v>
      </c>
    </row>
    <row r="973" spans="1:19" x14ac:dyDescent="0.25">
      <c r="A973" t="s">
        <v>220</v>
      </c>
      <c r="B973" t="s">
        <v>57</v>
      </c>
      <c r="C973">
        <v>5</v>
      </c>
      <c r="D973">
        <f t="shared" si="32"/>
        <v>6</v>
      </c>
      <c r="E973">
        <v>6</v>
      </c>
      <c r="F973" t="s">
        <v>9</v>
      </c>
      <c r="G973" t="s">
        <v>44</v>
      </c>
      <c r="H973" t="s">
        <v>18</v>
      </c>
      <c r="I973" t="s">
        <v>128</v>
      </c>
      <c r="J973" t="s">
        <v>73</v>
      </c>
      <c r="K973" s="5">
        <v>7.65</v>
      </c>
      <c r="L973" s="5">
        <v>7.95</v>
      </c>
      <c r="M973" s="5">
        <f t="shared" si="33"/>
        <v>5.3</v>
      </c>
      <c r="N973" s="7">
        <v>2012</v>
      </c>
      <c r="O973" s="1">
        <v>2014</v>
      </c>
      <c r="P973" s="1" t="s">
        <v>13</v>
      </c>
      <c r="Q973" t="s">
        <v>221</v>
      </c>
      <c r="S973" t="str">
        <f xml:space="preserve"> IF(Tableau1[[#This Row],[Total Tomes]]=Tableau1[[#This Row],[Tomes Parus]],"Complet","Incomplet")</f>
        <v>Complet</v>
      </c>
    </row>
    <row r="974" spans="1:19" x14ac:dyDescent="0.25">
      <c r="A974" t="s">
        <v>220</v>
      </c>
      <c r="B974" t="s">
        <v>57</v>
      </c>
      <c r="C974">
        <v>6</v>
      </c>
      <c r="D974">
        <f t="shared" si="32"/>
        <v>6</v>
      </c>
      <c r="E974">
        <v>6</v>
      </c>
      <c r="F974" t="s">
        <v>9</v>
      </c>
      <c r="G974" t="s">
        <v>44</v>
      </c>
      <c r="H974" t="s">
        <v>18</v>
      </c>
      <c r="I974" t="s">
        <v>128</v>
      </c>
      <c r="J974" t="s">
        <v>73</v>
      </c>
      <c r="K974" s="5">
        <v>7.65</v>
      </c>
      <c r="L974" s="5">
        <v>7.95</v>
      </c>
      <c r="M974" s="5">
        <f t="shared" si="33"/>
        <v>5.3</v>
      </c>
      <c r="N974" s="7">
        <v>2013</v>
      </c>
      <c r="O974" s="1">
        <v>2014</v>
      </c>
      <c r="P974" s="1" t="s">
        <v>13</v>
      </c>
      <c r="Q974" t="s">
        <v>221</v>
      </c>
      <c r="S974" t="str">
        <f xml:space="preserve"> IF(Tableau1[[#This Row],[Total Tomes]]=Tableau1[[#This Row],[Tomes Parus]],"Complet","Incomplet")</f>
        <v>Complet</v>
      </c>
    </row>
    <row r="975" spans="1:19" x14ac:dyDescent="0.25">
      <c r="A975" t="s">
        <v>222</v>
      </c>
      <c r="B975" t="s">
        <v>84</v>
      </c>
      <c r="C975">
        <v>1</v>
      </c>
      <c r="D975">
        <f t="shared" si="32"/>
        <v>32</v>
      </c>
      <c r="E975">
        <v>32</v>
      </c>
      <c r="F975" t="s">
        <v>9</v>
      </c>
      <c r="G975" t="s">
        <v>11</v>
      </c>
      <c r="H975" t="s">
        <v>10</v>
      </c>
      <c r="I975" t="s">
        <v>38</v>
      </c>
      <c r="J975" t="s">
        <v>96</v>
      </c>
      <c r="K975" s="5">
        <v>0</v>
      </c>
      <c r="L975" s="5" t="s">
        <v>24</v>
      </c>
      <c r="M975" s="5">
        <v>4</v>
      </c>
      <c r="N975" s="7">
        <v>2000</v>
      </c>
      <c r="O975" s="1">
        <v>2012</v>
      </c>
      <c r="P975" s="1" t="s">
        <v>13</v>
      </c>
      <c r="Q975" t="s">
        <v>223</v>
      </c>
      <c r="S975" t="str">
        <f xml:space="preserve"> IF(Tableau1[[#This Row],[Total Tomes]]=Tableau1[[#This Row],[Tomes Parus]],"Complet","Incomplet")</f>
        <v>Complet</v>
      </c>
    </row>
    <row r="976" spans="1:19" x14ac:dyDescent="0.25">
      <c r="A976" t="s">
        <v>222</v>
      </c>
      <c r="B976" t="s">
        <v>84</v>
      </c>
      <c r="C976">
        <v>2</v>
      </c>
      <c r="D976">
        <f t="shared" si="32"/>
        <v>32</v>
      </c>
      <c r="E976">
        <v>32</v>
      </c>
      <c r="F976" t="s">
        <v>9</v>
      </c>
      <c r="G976" t="s">
        <v>11</v>
      </c>
      <c r="H976" t="s">
        <v>10</v>
      </c>
      <c r="I976" t="s">
        <v>38</v>
      </c>
      <c r="J976" t="s">
        <v>96</v>
      </c>
      <c r="K976" s="5">
        <v>0</v>
      </c>
      <c r="L976" s="5" t="s">
        <v>24</v>
      </c>
      <c r="M976" s="5">
        <v>4</v>
      </c>
      <c r="N976" s="7">
        <v>2000</v>
      </c>
      <c r="O976" s="1">
        <v>2012</v>
      </c>
      <c r="P976" s="1" t="s">
        <v>13</v>
      </c>
      <c r="Q976" t="s">
        <v>223</v>
      </c>
      <c r="S976" t="str">
        <f xml:space="preserve"> IF(Tableau1[[#This Row],[Total Tomes]]=Tableau1[[#This Row],[Tomes Parus]],"Complet","Incomplet")</f>
        <v>Complet</v>
      </c>
    </row>
    <row r="977" spans="1:19" x14ac:dyDescent="0.25">
      <c r="A977" t="s">
        <v>222</v>
      </c>
      <c r="B977" t="s">
        <v>84</v>
      </c>
      <c r="C977">
        <v>3</v>
      </c>
      <c r="D977">
        <f t="shared" si="32"/>
        <v>32</v>
      </c>
      <c r="E977">
        <v>32</v>
      </c>
      <c r="F977" t="s">
        <v>9</v>
      </c>
      <c r="G977" t="s">
        <v>11</v>
      </c>
      <c r="H977" t="s">
        <v>10</v>
      </c>
      <c r="I977" t="s">
        <v>38</v>
      </c>
      <c r="J977" t="s">
        <v>96</v>
      </c>
      <c r="K977" s="5">
        <v>0</v>
      </c>
      <c r="L977" s="5" t="s">
        <v>24</v>
      </c>
      <c r="M977" s="5">
        <v>4</v>
      </c>
      <c r="N977" s="7">
        <v>2000</v>
      </c>
      <c r="O977" s="1">
        <v>2012</v>
      </c>
      <c r="P977" s="1" t="s">
        <v>13</v>
      </c>
      <c r="Q977" t="s">
        <v>223</v>
      </c>
      <c r="S977" t="str">
        <f xml:space="preserve"> IF(Tableau1[[#This Row],[Total Tomes]]=Tableau1[[#This Row],[Tomes Parus]],"Complet","Incomplet")</f>
        <v>Complet</v>
      </c>
    </row>
    <row r="978" spans="1:19" x14ac:dyDescent="0.25">
      <c r="A978" t="s">
        <v>222</v>
      </c>
      <c r="B978" t="s">
        <v>84</v>
      </c>
      <c r="C978">
        <v>4</v>
      </c>
      <c r="D978">
        <f t="shared" si="32"/>
        <v>32</v>
      </c>
      <c r="E978">
        <v>32</v>
      </c>
      <c r="F978" t="s">
        <v>9</v>
      </c>
      <c r="G978" t="s">
        <v>11</v>
      </c>
      <c r="H978" t="s">
        <v>10</v>
      </c>
      <c r="I978" t="s">
        <v>38</v>
      </c>
      <c r="J978" t="s">
        <v>96</v>
      </c>
      <c r="K978" s="5">
        <v>0</v>
      </c>
      <c r="L978" s="5" t="s">
        <v>24</v>
      </c>
      <c r="M978" s="5">
        <v>4</v>
      </c>
      <c r="N978" s="7">
        <v>2000</v>
      </c>
      <c r="O978" s="1">
        <v>2012</v>
      </c>
      <c r="P978" s="1" t="s">
        <v>13</v>
      </c>
      <c r="Q978" t="s">
        <v>223</v>
      </c>
      <c r="S978" t="str">
        <f xml:space="preserve"> IF(Tableau1[[#This Row],[Total Tomes]]=Tableau1[[#This Row],[Tomes Parus]],"Complet","Incomplet")</f>
        <v>Complet</v>
      </c>
    </row>
    <row r="979" spans="1:19" x14ac:dyDescent="0.25">
      <c r="A979" t="s">
        <v>222</v>
      </c>
      <c r="B979" t="s">
        <v>84</v>
      </c>
      <c r="C979">
        <v>5</v>
      </c>
      <c r="D979">
        <f t="shared" si="32"/>
        <v>32</v>
      </c>
      <c r="E979">
        <v>32</v>
      </c>
      <c r="F979" t="s">
        <v>9</v>
      </c>
      <c r="G979" t="s">
        <v>11</v>
      </c>
      <c r="H979" t="s">
        <v>10</v>
      </c>
      <c r="I979" t="s">
        <v>38</v>
      </c>
      <c r="J979" t="s">
        <v>96</v>
      </c>
      <c r="K979" s="5">
        <v>0</v>
      </c>
      <c r="L979" s="5" t="s">
        <v>24</v>
      </c>
      <c r="M979" s="5">
        <v>4</v>
      </c>
      <c r="N979" s="7">
        <v>2000</v>
      </c>
      <c r="O979" s="1">
        <v>2012</v>
      </c>
      <c r="P979" s="1" t="s">
        <v>13</v>
      </c>
      <c r="Q979" t="s">
        <v>223</v>
      </c>
      <c r="S979" t="str">
        <f xml:space="preserve"> IF(Tableau1[[#This Row],[Total Tomes]]=Tableau1[[#This Row],[Tomes Parus]],"Complet","Incomplet")</f>
        <v>Complet</v>
      </c>
    </row>
    <row r="980" spans="1:19" x14ac:dyDescent="0.25">
      <c r="A980" t="s">
        <v>222</v>
      </c>
      <c r="B980" t="s">
        <v>84</v>
      </c>
      <c r="C980">
        <v>6</v>
      </c>
      <c r="D980">
        <f t="shared" si="32"/>
        <v>32</v>
      </c>
      <c r="E980">
        <v>32</v>
      </c>
      <c r="F980" t="s">
        <v>9</v>
      </c>
      <c r="G980" t="s">
        <v>11</v>
      </c>
      <c r="H980" t="s">
        <v>10</v>
      </c>
      <c r="I980" t="s">
        <v>38</v>
      </c>
      <c r="J980" t="s">
        <v>96</v>
      </c>
      <c r="K980" s="5">
        <v>0</v>
      </c>
      <c r="L980" s="5" t="s">
        <v>24</v>
      </c>
      <c r="M980" s="5">
        <v>4</v>
      </c>
      <c r="N980" s="7">
        <v>2001</v>
      </c>
      <c r="O980" s="1">
        <v>2012</v>
      </c>
      <c r="P980" s="1" t="s">
        <v>13</v>
      </c>
      <c r="Q980" t="s">
        <v>223</v>
      </c>
      <c r="S980" t="str">
        <f xml:space="preserve"> IF(Tableau1[[#This Row],[Total Tomes]]=Tableau1[[#This Row],[Tomes Parus]],"Complet","Incomplet")</f>
        <v>Complet</v>
      </c>
    </row>
    <row r="981" spans="1:19" x14ac:dyDescent="0.25">
      <c r="A981" t="s">
        <v>222</v>
      </c>
      <c r="B981" t="s">
        <v>84</v>
      </c>
      <c r="C981">
        <v>7</v>
      </c>
      <c r="D981">
        <f t="shared" si="32"/>
        <v>32</v>
      </c>
      <c r="E981">
        <v>32</v>
      </c>
      <c r="F981" t="s">
        <v>9</v>
      </c>
      <c r="G981" t="s">
        <v>11</v>
      </c>
      <c r="H981" t="s">
        <v>10</v>
      </c>
      <c r="I981" t="s">
        <v>38</v>
      </c>
      <c r="J981" t="s">
        <v>96</v>
      </c>
      <c r="K981" s="5">
        <v>0</v>
      </c>
      <c r="L981" s="5" t="s">
        <v>24</v>
      </c>
      <c r="M981" s="5">
        <v>4</v>
      </c>
      <c r="N981" s="7">
        <v>2001</v>
      </c>
      <c r="O981" s="1">
        <v>2012</v>
      </c>
      <c r="P981" s="1" t="s">
        <v>13</v>
      </c>
      <c r="Q981" t="s">
        <v>223</v>
      </c>
      <c r="S981" t="str">
        <f xml:space="preserve"> IF(Tableau1[[#This Row],[Total Tomes]]=Tableau1[[#This Row],[Tomes Parus]],"Complet","Incomplet")</f>
        <v>Complet</v>
      </c>
    </row>
    <row r="982" spans="1:19" x14ac:dyDescent="0.25">
      <c r="A982" t="s">
        <v>222</v>
      </c>
      <c r="B982" t="s">
        <v>84</v>
      </c>
      <c r="C982">
        <v>8</v>
      </c>
      <c r="D982">
        <f t="shared" si="32"/>
        <v>32</v>
      </c>
      <c r="E982">
        <v>32</v>
      </c>
      <c r="F982" t="s">
        <v>9</v>
      </c>
      <c r="G982" t="s">
        <v>11</v>
      </c>
      <c r="H982" t="s">
        <v>10</v>
      </c>
      <c r="I982" t="s">
        <v>38</v>
      </c>
      <c r="J982" t="s">
        <v>96</v>
      </c>
      <c r="K982" s="5">
        <v>0</v>
      </c>
      <c r="L982" s="5" t="s">
        <v>24</v>
      </c>
      <c r="M982" s="5">
        <v>4</v>
      </c>
      <c r="N982" s="7">
        <v>2001</v>
      </c>
      <c r="O982" s="1">
        <v>2012</v>
      </c>
      <c r="P982" s="1" t="s">
        <v>13</v>
      </c>
      <c r="Q982" t="s">
        <v>223</v>
      </c>
      <c r="S982" t="str">
        <f xml:space="preserve"> IF(Tableau1[[#This Row],[Total Tomes]]=Tableau1[[#This Row],[Tomes Parus]],"Complet","Incomplet")</f>
        <v>Complet</v>
      </c>
    </row>
    <row r="983" spans="1:19" x14ac:dyDescent="0.25">
      <c r="A983" t="s">
        <v>222</v>
      </c>
      <c r="B983" t="s">
        <v>84</v>
      </c>
      <c r="C983">
        <v>9</v>
      </c>
      <c r="D983">
        <f t="shared" si="32"/>
        <v>32</v>
      </c>
      <c r="E983">
        <v>32</v>
      </c>
      <c r="F983" t="s">
        <v>9</v>
      </c>
      <c r="G983" t="s">
        <v>11</v>
      </c>
      <c r="H983" t="s">
        <v>10</v>
      </c>
      <c r="I983" t="s">
        <v>38</v>
      </c>
      <c r="J983" t="s">
        <v>96</v>
      </c>
      <c r="K983" s="5">
        <v>0</v>
      </c>
      <c r="L983" s="5" t="s">
        <v>24</v>
      </c>
      <c r="M983" s="5">
        <v>4</v>
      </c>
      <c r="N983" s="7">
        <v>2001</v>
      </c>
      <c r="O983" s="1">
        <v>2012</v>
      </c>
      <c r="P983" s="1" t="s">
        <v>13</v>
      </c>
      <c r="Q983" t="s">
        <v>223</v>
      </c>
      <c r="S983" t="str">
        <f xml:space="preserve"> IF(Tableau1[[#This Row],[Total Tomes]]=Tableau1[[#This Row],[Tomes Parus]],"Complet","Incomplet")</f>
        <v>Complet</v>
      </c>
    </row>
    <row r="984" spans="1:19" x14ac:dyDescent="0.25">
      <c r="A984" t="s">
        <v>222</v>
      </c>
      <c r="B984" t="s">
        <v>84</v>
      </c>
      <c r="C984">
        <v>10</v>
      </c>
      <c r="D984">
        <f t="shared" si="32"/>
        <v>32</v>
      </c>
      <c r="E984">
        <v>32</v>
      </c>
      <c r="F984" t="s">
        <v>9</v>
      </c>
      <c r="G984" t="s">
        <v>11</v>
      </c>
      <c r="H984" t="s">
        <v>10</v>
      </c>
      <c r="I984" t="s">
        <v>38</v>
      </c>
      <c r="J984" t="s">
        <v>96</v>
      </c>
      <c r="K984" s="5">
        <v>0</v>
      </c>
      <c r="L984" s="5" t="s">
        <v>24</v>
      </c>
      <c r="M984" s="5">
        <v>4</v>
      </c>
      <c r="N984" s="7">
        <v>2001</v>
      </c>
      <c r="O984" s="1">
        <v>2012</v>
      </c>
      <c r="P984" s="1" t="s">
        <v>13</v>
      </c>
      <c r="Q984" t="s">
        <v>223</v>
      </c>
      <c r="S984" t="str">
        <f xml:space="preserve"> IF(Tableau1[[#This Row],[Total Tomes]]=Tableau1[[#This Row],[Tomes Parus]],"Complet","Incomplet")</f>
        <v>Complet</v>
      </c>
    </row>
    <row r="985" spans="1:19" x14ac:dyDescent="0.25">
      <c r="A985" t="s">
        <v>222</v>
      </c>
      <c r="B985" t="s">
        <v>84</v>
      </c>
      <c r="C985">
        <v>11</v>
      </c>
      <c r="D985">
        <f t="shared" si="32"/>
        <v>32</v>
      </c>
      <c r="E985">
        <v>32</v>
      </c>
      <c r="F985" t="s">
        <v>9</v>
      </c>
      <c r="G985" t="s">
        <v>11</v>
      </c>
      <c r="H985" t="s">
        <v>10</v>
      </c>
      <c r="I985" t="s">
        <v>38</v>
      </c>
      <c r="J985" t="s">
        <v>96</v>
      </c>
      <c r="K985" s="5">
        <v>0</v>
      </c>
      <c r="L985" s="5" t="s">
        <v>24</v>
      </c>
      <c r="M985" s="5">
        <v>4</v>
      </c>
      <c r="N985" s="7">
        <v>2002</v>
      </c>
      <c r="O985" s="1">
        <v>2012</v>
      </c>
      <c r="P985" s="1" t="s">
        <v>13</v>
      </c>
      <c r="Q985" t="s">
        <v>223</v>
      </c>
      <c r="S985" t="str">
        <f xml:space="preserve"> IF(Tableau1[[#This Row],[Total Tomes]]=Tableau1[[#This Row],[Tomes Parus]],"Complet","Incomplet")</f>
        <v>Complet</v>
      </c>
    </row>
    <row r="986" spans="1:19" x14ac:dyDescent="0.25">
      <c r="A986" t="s">
        <v>222</v>
      </c>
      <c r="B986" t="s">
        <v>84</v>
      </c>
      <c r="C986">
        <v>12</v>
      </c>
      <c r="D986">
        <f t="shared" si="32"/>
        <v>32</v>
      </c>
      <c r="E986">
        <v>32</v>
      </c>
      <c r="F986" t="s">
        <v>9</v>
      </c>
      <c r="G986" t="s">
        <v>11</v>
      </c>
      <c r="H986" t="s">
        <v>10</v>
      </c>
      <c r="I986" t="s">
        <v>38</v>
      </c>
      <c r="J986" t="s">
        <v>96</v>
      </c>
      <c r="K986" s="5">
        <v>0</v>
      </c>
      <c r="L986" s="5" t="s">
        <v>24</v>
      </c>
      <c r="M986" s="5">
        <v>4</v>
      </c>
      <c r="N986" s="7">
        <v>2002</v>
      </c>
      <c r="O986" s="1">
        <v>2012</v>
      </c>
      <c r="P986" s="1" t="s">
        <v>13</v>
      </c>
      <c r="Q986" t="s">
        <v>223</v>
      </c>
      <c r="S986" t="str">
        <f xml:space="preserve"> IF(Tableau1[[#This Row],[Total Tomes]]=Tableau1[[#This Row],[Tomes Parus]],"Complet","Incomplet")</f>
        <v>Complet</v>
      </c>
    </row>
    <row r="987" spans="1:19" x14ac:dyDescent="0.25">
      <c r="A987" t="s">
        <v>222</v>
      </c>
      <c r="B987" t="s">
        <v>84</v>
      </c>
      <c r="C987">
        <v>13</v>
      </c>
      <c r="D987">
        <f t="shared" si="32"/>
        <v>32</v>
      </c>
      <c r="E987">
        <v>32</v>
      </c>
      <c r="F987" t="s">
        <v>9</v>
      </c>
      <c r="G987" t="s">
        <v>11</v>
      </c>
      <c r="H987" t="s">
        <v>10</v>
      </c>
      <c r="I987" t="s">
        <v>38</v>
      </c>
      <c r="J987" t="s">
        <v>96</v>
      </c>
      <c r="K987" s="5">
        <v>0</v>
      </c>
      <c r="L987" s="5" t="s">
        <v>24</v>
      </c>
      <c r="M987" s="5">
        <v>4</v>
      </c>
      <c r="N987" s="7">
        <v>2002</v>
      </c>
      <c r="O987" s="1">
        <v>2012</v>
      </c>
      <c r="P987" s="1" t="s">
        <v>13</v>
      </c>
      <c r="Q987" t="s">
        <v>223</v>
      </c>
      <c r="S987" t="str">
        <f xml:space="preserve"> IF(Tableau1[[#This Row],[Total Tomes]]=Tableau1[[#This Row],[Tomes Parus]],"Complet","Incomplet")</f>
        <v>Complet</v>
      </c>
    </row>
    <row r="988" spans="1:19" x14ac:dyDescent="0.25">
      <c r="A988" t="s">
        <v>222</v>
      </c>
      <c r="B988" t="s">
        <v>84</v>
      </c>
      <c r="C988">
        <v>14</v>
      </c>
      <c r="D988">
        <f t="shared" si="32"/>
        <v>32</v>
      </c>
      <c r="E988">
        <v>32</v>
      </c>
      <c r="F988" t="s">
        <v>9</v>
      </c>
      <c r="G988" t="s">
        <v>11</v>
      </c>
      <c r="H988" t="s">
        <v>10</v>
      </c>
      <c r="I988" t="s">
        <v>38</v>
      </c>
      <c r="J988" t="s">
        <v>96</v>
      </c>
      <c r="K988" s="5">
        <v>0</v>
      </c>
      <c r="L988" s="5" t="s">
        <v>24</v>
      </c>
      <c r="M988" s="5">
        <v>4</v>
      </c>
      <c r="N988" s="7">
        <v>2003</v>
      </c>
      <c r="O988" s="1">
        <v>2012</v>
      </c>
      <c r="P988" s="1" t="s">
        <v>13</v>
      </c>
      <c r="Q988" t="s">
        <v>223</v>
      </c>
      <c r="S988" t="str">
        <f xml:space="preserve"> IF(Tableau1[[#This Row],[Total Tomes]]=Tableau1[[#This Row],[Tomes Parus]],"Complet","Incomplet")</f>
        <v>Complet</v>
      </c>
    </row>
    <row r="989" spans="1:19" x14ac:dyDescent="0.25">
      <c r="A989" t="s">
        <v>222</v>
      </c>
      <c r="B989" t="s">
        <v>84</v>
      </c>
      <c r="C989">
        <v>15</v>
      </c>
      <c r="D989">
        <f t="shared" si="32"/>
        <v>32</v>
      </c>
      <c r="E989">
        <v>32</v>
      </c>
      <c r="F989" t="s">
        <v>9</v>
      </c>
      <c r="G989" t="s">
        <v>11</v>
      </c>
      <c r="H989" t="s">
        <v>10</v>
      </c>
      <c r="I989" t="s">
        <v>38</v>
      </c>
      <c r="J989" t="s">
        <v>96</v>
      </c>
      <c r="K989" s="5">
        <v>0</v>
      </c>
      <c r="L989" s="5" t="s">
        <v>24</v>
      </c>
      <c r="M989" s="5">
        <v>4</v>
      </c>
      <c r="N989" s="7">
        <v>2003</v>
      </c>
      <c r="O989" s="1">
        <v>2012</v>
      </c>
      <c r="P989" s="1" t="s">
        <v>13</v>
      </c>
      <c r="Q989" t="s">
        <v>223</v>
      </c>
      <c r="S989" t="str">
        <f xml:space="preserve"> IF(Tableau1[[#This Row],[Total Tomes]]=Tableau1[[#This Row],[Tomes Parus]],"Complet","Incomplet")</f>
        <v>Complet</v>
      </c>
    </row>
    <row r="990" spans="1:19" x14ac:dyDescent="0.25">
      <c r="A990" t="s">
        <v>222</v>
      </c>
      <c r="B990" t="s">
        <v>84</v>
      </c>
      <c r="C990">
        <v>16</v>
      </c>
      <c r="D990">
        <f t="shared" si="32"/>
        <v>32</v>
      </c>
      <c r="E990">
        <v>32</v>
      </c>
      <c r="F990" t="s">
        <v>9</v>
      </c>
      <c r="G990" t="s">
        <v>11</v>
      </c>
      <c r="H990" t="s">
        <v>10</v>
      </c>
      <c r="I990" t="s">
        <v>38</v>
      </c>
      <c r="J990" t="s">
        <v>96</v>
      </c>
      <c r="K990" s="5">
        <v>0</v>
      </c>
      <c r="L990" s="5" t="s">
        <v>24</v>
      </c>
      <c r="M990" s="5">
        <v>4</v>
      </c>
      <c r="N990" s="7">
        <v>2003</v>
      </c>
      <c r="O990" s="1">
        <v>2012</v>
      </c>
      <c r="P990" s="1" t="s">
        <v>13</v>
      </c>
      <c r="Q990" t="s">
        <v>223</v>
      </c>
      <c r="S990" t="str">
        <f xml:space="preserve"> IF(Tableau1[[#This Row],[Total Tomes]]=Tableau1[[#This Row],[Tomes Parus]],"Complet","Incomplet")</f>
        <v>Complet</v>
      </c>
    </row>
    <row r="991" spans="1:19" x14ac:dyDescent="0.25">
      <c r="A991" t="s">
        <v>222</v>
      </c>
      <c r="B991" t="s">
        <v>84</v>
      </c>
      <c r="C991">
        <v>17</v>
      </c>
      <c r="D991">
        <f t="shared" si="32"/>
        <v>32</v>
      </c>
      <c r="E991">
        <v>32</v>
      </c>
      <c r="F991" t="s">
        <v>9</v>
      </c>
      <c r="G991" t="s">
        <v>11</v>
      </c>
      <c r="H991" t="s">
        <v>10</v>
      </c>
      <c r="I991" t="s">
        <v>38</v>
      </c>
      <c r="J991" t="s">
        <v>96</v>
      </c>
      <c r="K991" s="5">
        <v>0</v>
      </c>
      <c r="L991" s="5" t="s">
        <v>24</v>
      </c>
      <c r="M991" s="5">
        <v>4</v>
      </c>
      <c r="N991" s="7">
        <v>2003</v>
      </c>
      <c r="O991" s="1">
        <v>2012</v>
      </c>
      <c r="P991" s="1" t="s">
        <v>13</v>
      </c>
      <c r="Q991" t="s">
        <v>223</v>
      </c>
      <c r="S991" t="str">
        <f xml:space="preserve"> IF(Tableau1[[#This Row],[Total Tomes]]=Tableau1[[#This Row],[Tomes Parus]],"Complet","Incomplet")</f>
        <v>Complet</v>
      </c>
    </row>
    <row r="992" spans="1:19" x14ac:dyDescent="0.25">
      <c r="A992" t="s">
        <v>222</v>
      </c>
      <c r="B992" t="s">
        <v>84</v>
      </c>
      <c r="C992">
        <v>18</v>
      </c>
      <c r="D992">
        <f t="shared" si="32"/>
        <v>32</v>
      </c>
      <c r="E992">
        <v>32</v>
      </c>
      <c r="F992" t="s">
        <v>9</v>
      </c>
      <c r="G992" t="s">
        <v>11</v>
      </c>
      <c r="H992" t="s">
        <v>10</v>
      </c>
      <c r="I992" t="s">
        <v>38</v>
      </c>
      <c r="J992" t="s">
        <v>96</v>
      </c>
      <c r="K992" s="5">
        <v>0</v>
      </c>
      <c r="L992" s="5" t="s">
        <v>24</v>
      </c>
      <c r="M992" s="5">
        <v>4</v>
      </c>
      <c r="N992" s="7">
        <v>2004</v>
      </c>
      <c r="O992" s="1">
        <v>2012</v>
      </c>
      <c r="P992" s="1" t="s">
        <v>13</v>
      </c>
      <c r="Q992" t="s">
        <v>223</v>
      </c>
      <c r="S992" t="str">
        <f xml:space="preserve"> IF(Tableau1[[#This Row],[Total Tomes]]=Tableau1[[#This Row],[Tomes Parus]],"Complet","Incomplet")</f>
        <v>Complet</v>
      </c>
    </row>
    <row r="993" spans="1:19" x14ac:dyDescent="0.25">
      <c r="A993" t="s">
        <v>222</v>
      </c>
      <c r="B993" t="s">
        <v>84</v>
      </c>
      <c r="C993">
        <v>19</v>
      </c>
      <c r="D993">
        <f t="shared" si="32"/>
        <v>32</v>
      </c>
      <c r="E993">
        <v>32</v>
      </c>
      <c r="F993" t="s">
        <v>9</v>
      </c>
      <c r="G993" t="s">
        <v>11</v>
      </c>
      <c r="H993" t="s">
        <v>10</v>
      </c>
      <c r="I993" t="s">
        <v>38</v>
      </c>
      <c r="J993" t="s">
        <v>96</v>
      </c>
      <c r="K993" s="5">
        <v>0</v>
      </c>
      <c r="L993" s="5" t="s">
        <v>24</v>
      </c>
      <c r="M993" s="5">
        <v>4</v>
      </c>
      <c r="N993" s="7">
        <v>2004</v>
      </c>
      <c r="O993" s="1">
        <v>2012</v>
      </c>
      <c r="P993" s="1" t="s">
        <v>13</v>
      </c>
      <c r="Q993" t="s">
        <v>223</v>
      </c>
      <c r="S993" t="str">
        <f xml:space="preserve"> IF(Tableau1[[#This Row],[Total Tomes]]=Tableau1[[#This Row],[Tomes Parus]],"Complet","Incomplet")</f>
        <v>Complet</v>
      </c>
    </row>
    <row r="994" spans="1:19" x14ac:dyDescent="0.25">
      <c r="A994" t="s">
        <v>222</v>
      </c>
      <c r="B994" t="s">
        <v>84</v>
      </c>
      <c r="C994">
        <v>20</v>
      </c>
      <c r="D994">
        <f t="shared" si="32"/>
        <v>32</v>
      </c>
      <c r="E994">
        <v>32</v>
      </c>
      <c r="F994" t="s">
        <v>9</v>
      </c>
      <c r="G994" t="s">
        <v>11</v>
      </c>
      <c r="H994" t="s">
        <v>10</v>
      </c>
      <c r="I994" t="s">
        <v>38</v>
      </c>
      <c r="J994" t="s">
        <v>96</v>
      </c>
      <c r="K994" s="5">
        <v>0</v>
      </c>
      <c r="L994" s="5" t="s">
        <v>24</v>
      </c>
      <c r="M994" s="5">
        <v>4</v>
      </c>
      <c r="N994" s="7">
        <v>2004</v>
      </c>
      <c r="O994" s="1">
        <v>2012</v>
      </c>
      <c r="P994" s="1" t="s">
        <v>13</v>
      </c>
      <c r="Q994" t="s">
        <v>223</v>
      </c>
      <c r="S994" t="str">
        <f xml:space="preserve"> IF(Tableau1[[#This Row],[Total Tomes]]=Tableau1[[#This Row],[Tomes Parus]],"Complet","Incomplet")</f>
        <v>Complet</v>
      </c>
    </row>
    <row r="995" spans="1:19" x14ac:dyDescent="0.25">
      <c r="A995" t="s">
        <v>222</v>
      </c>
      <c r="B995" t="s">
        <v>84</v>
      </c>
      <c r="C995">
        <v>21</v>
      </c>
      <c r="D995">
        <f t="shared" si="32"/>
        <v>32</v>
      </c>
      <c r="E995">
        <v>32</v>
      </c>
      <c r="F995" t="s">
        <v>9</v>
      </c>
      <c r="G995" t="s">
        <v>11</v>
      </c>
      <c r="H995" t="s">
        <v>10</v>
      </c>
      <c r="I995" t="s">
        <v>38</v>
      </c>
      <c r="J995" t="s">
        <v>96</v>
      </c>
      <c r="K995" s="5">
        <v>0</v>
      </c>
      <c r="L995" s="5" t="s">
        <v>24</v>
      </c>
      <c r="M995" s="5">
        <v>4</v>
      </c>
      <c r="N995" s="7">
        <v>2004</v>
      </c>
      <c r="O995" s="1">
        <v>2012</v>
      </c>
      <c r="P995" s="1" t="s">
        <v>13</v>
      </c>
      <c r="Q995" t="s">
        <v>223</v>
      </c>
      <c r="S995" t="str">
        <f xml:space="preserve"> IF(Tableau1[[#This Row],[Total Tomes]]=Tableau1[[#This Row],[Tomes Parus]],"Complet","Incomplet")</f>
        <v>Complet</v>
      </c>
    </row>
    <row r="996" spans="1:19" x14ac:dyDescent="0.25">
      <c r="A996" t="s">
        <v>222</v>
      </c>
      <c r="B996" t="s">
        <v>84</v>
      </c>
      <c r="C996">
        <v>22</v>
      </c>
      <c r="D996">
        <f t="shared" si="32"/>
        <v>32</v>
      </c>
      <c r="E996">
        <v>32</v>
      </c>
      <c r="F996" t="s">
        <v>9</v>
      </c>
      <c r="G996" t="s">
        <v>11</v>
      </c>
      <c r="H996" t="s">
        <v>10</v>
      </c>
      <c r="I996" t="s">
        <v>38</v>
      </c>
      <c r="J996" t="s">
        <v>96</v>
      </c>
      <c r="K996" s="5">
        <v>0</v>
      </c>
      <c r="L996" s="5" t="s">
        <v>24</v>
      </c>
      <c r="M996" s="5">
        <v>4</v>
      </c>
      <c r="N996" s="7">
        <v>2004</v>
      </c>
      <c r="O996" s="1">
        <v>2012</v>
      </c>
      <c r="P996" s="1" t="s">
        <v>13</v>
      </c>
      <c r="Q996" t="s">
        <v>223</v>
      </c>
      <c r="S996" t="str">
        <f xml:space="preserve"> IF(Tableau1[[#This Row],[Total Tomes]]=Tableau1[[#This Row],[Tomes Parus]],"Complet","Incomplet")</f>
        <v>Complet</v>
      </c>
    </row>
    <row r="997" spans="1:19" x14ac:dyDescent="0.25">
      <c r="A997" t="s">
        <v>222</v>
      </c>
      <c r="B997" t="s">
        <v>84</v>
      </c>
      <c r="C997">
        <v>23</v>
      </c>
      <c r="D997">
        <f t="shared" si="32"/>
        <v>32</v>
      </c>
      <c r="E997">
        <v>32</v>
      </c>
      <c r="F997" t="s">
        <v>9</v>
      </c>
      <c r="G997" t="s">
        <v>11</v>
      </c>
      <c r="H997" t="s">
        <v>10</v>
      </c>
      <c r="I997" t="s">
        <v>38</v>
      </c>
      <c r="J997" t="s">
        <v>96</v>
      </c>
      <c r="K997" s="5">
        <v>0</v>
      </c>
      <c r="L997" s="5" t="s">
        <v>24</v>
      </c>
      <c r="M997" s="5">
        <v>4</v>
      </c>
      <c r="N997" s="7">
        <v>2004</v>
      </c>
      <c r="O997" s="1">
        <v>2012</v>
      </c>
      <c r="P997" s="1" t="s">
        <v>13</v>
      </c>
      <c r="Q997" t="s">
        <v>223</v>
      </c>
      <c r="S997" t="str">
        <f xml:space="preserve"> IF(Tableau1[[#This Row],[Total Tomes]]=Tableau1[[#This Row],[Tomes Parus]],"Complet","Incomplet")</f>
        <v>Complet</v>
      </c>
    </row>
    <row r="998" spans="1:19" x14ac:dyDescent="0.25">
      <c r="A998" t="s">
        <v>222</v>
      </c>
      <c r="B998" t="s">
        <v>84</v>
      </c>
      <c r="C998">
        <v>24</v>
      </c>
      <c r="D998">
        <f t="shared" si="32"/>
        <v>32</v>
      </c>
      <c r="E998">
        <v>32</v>
      </c>
      <c r="F998" t="s">
        <v>9</v>
      </c>
      <c r="G998" t="s">
        <v>11</v>
      </c>
      <c r="H998" t="s">
        <v>10</v>
      </c>
      <c r="I998" t="s">
        <v>38</v>
      </c>
      <c r="J998" t="s">
        <v>96</v>
      </c>
      <c r="K998" s="5">
        <v>0</v>
      </c>
      <c r="L998" s="5" t="s">
        <v>24</v>
      </c>
      <c r="M998" s="5">
        <v>4</v>
      </c>
      <c r="N998" s="7">
        <v>2005</v>
      </c>
      <c r="O998" s="1">
        <v>2012</v>
      </c>
      <c r="P998" s="1" t="s">
        <v>13</v>
      </c>
      <c r="Q998" t="s">
        <v>223</v>
      </c>
      <c r="S998" t="str">
        <f xml:space="preserve"> IF(Tableau1[[#This Row],[Total Tomes]]=Tableau1[[#This Row],[Tomes Parus]],"Complet","Incomplet")</f>
        <v>Complet</v>
      </c>
    </row>
    <row r="999" spans="1:19" x14ac:dyDescent="0.25">
      <c r="A999" t="s">
        <v>222</v>
      </c>
      <c r="B999" t="s">
        <v>84</v>
      </c>
      <c r="C999">
        <v>25</v>
      </c>
      <c r="D999">
        <f t="shared" si="32"/>
        <v>32</v>
      </c>
      <c r="E999">
        <v>32</v>
      </c>
      <c r="F999" t="s">
        <v>9</v>
      </c>
      <c r="G999" t="s">
        <v>11</v>
      </c>
      <c r="H999" t="s">
        <v>10</v>
      </c>
      <c r="I999" t="s">
        <v>38</v>
      </c>
      <c r="J999" t="s">
        <v>96</v>
      </c>
      <c r="K999" s="5">
        <v>0</v>
      </c>
      <c r="L999" s="5" t="s">
        <v>24</v>
      </c>
      <c r="M999" s="5">
        <v>4</v>
      </c>
      <c r="N999" s="7">
        <v>2005</v>
      </c>
      <c r="O999" s="1">
        <v>2012</v>
      </c>
      <c r="P999" s="1" t="s">
        <v>13</v>
      </c>
      <c r="Q999" t="s">
        <v>223</v>
      </c>
      <c r="S999" t="str">
        <f xml:space="preserve"> IF(Tableau1[[#This Row],[Total Tomes]]=Tableau1[[#This Row],[Tomes Parus]],"Complet","Incomplet")</f>
        <v>Complet</v>
      </c>
    </row>
    <row r="1000" spans="1:19" x14ac:dyDescent="0.25">
      <c r="A1000" t="s">
        <v>222</v>
      </c>
      <c r="B1000" t="s">
        <v>84</v>
      </c>
      <c r="C1000">
        <v>26</v>
      </c>
      <c r="D1000">
        <f t="shared" si="32"/>
        <v>32</v>
      </c>
      <c r="E1000">
        <v>32</v>
      </c>
      <c r="F1000" t="s">
        <v>9</v>
      </c>
      <c r="G1000" t="s">
        <v>11</v>
      </c>
      <c r="H1000" t="s">
        <v>10</v>
      </c>
      <c r="I1000" t="s">
        <v>38</v>
      </c>
      <c r="J1000" t="s">
        <v>96</v>
      </c>
      <c r="K1000" s="5">
        <v>0</v>
      </c>
      <c r="L1000" s="5" t="s">
        <v>24</v>
      </c>
      <c r="M1000" s="5">
        <v>4</v>
      </c>
      <c r="N1000" s="7">
        <v>2005</v>
      </c>
      <c r="O1000" s="1">
        <v>2012</v>
      </c>
      <c r="P1000" s="1" t="s">
        <v>13</v>
      </c>
      <c r="Q1000" t="s">
        <v>223</v>
      </c>
      <c r="S1000" t="str">
        <f xml:space="preserve"> IF(Tableau1[[#This Row],[Total Tomes]]=Tableau1[[#This Row],[Tomes Parus]],"Complet","Incomplet")</f>
        <v>Complet</v>
      </c>
    </row>
    <row r="1001" spans="1:19" x14ac:dyDescent="0.25">
      <c r="A1001" t="s">
        <v>222</v>
      </c>
      <c r="B1001" t="s">
        <v>84</v>
      </c>
      <c r="C1001">
        <v>27</v>
      </c>
      <c r="D1001">
        <f t="shared" si="32"/>
        <v>32</v>
      </c>
      <c r="E1001">
        <v>32</v>
      </c>
      <c r="F1001" t="s">
        <v>9</v>
      </c>
      <c r="G1001" t="s">
        <v>11</v>
      </c>
      <c r="H1001" t="s">
        <v>10</v>
      </c>
      <c r="I1001" t="s">
        <v>38</v>
      </c>
      <c r="J1001" t="s">
        <v>96</v>
      </c>
      <c r="K1001" s="5">
        <v>0</v>
      </c>
      <c r="L1001" s="5" t="s">
        <v>24</v>
      </c>
      <c r="M1001" s="5">
        <v>4</v>
      </c>
      <c r="N1001" s="7">
        <v>2005</v>
      </c>
      <c r="O1001" s="1">
        <v>2012</v>
      </c>
      <c r="P1001" s="1" t="s">
        <v>13</v>
      </c>
      <c r="Q1001" t="s">
        <v>223</v>
      </c>
      <c r="S1001" t="str">
        <f xml:space="preserve"> IF(Tableau1[[#This Row],[Total Tomes]]=Tableau1[[#This Row],[Tomes Parus]],"Complet","Incomplet")</f>
        <v>Complet</v>
      </c>
    </row>
    <row r="1002" spans="1:19" x14ac:dyDescent="0.25">
      <c r="A1002" t="s">
        <v>222</v>
      </c>
      <c r="B1002" t="s">
        <v>84</v>
      </c>
      <c r="C1002">
        <v>28</v>
      </c>
      <c r="D1002">
        <f t="shared" si="32"/>
        <v>32</v>
      </c>
      <c r="E1002">
        <v>32</v>
      </c>
      <c r="F1002" t="s">
        <v>9</v>
      </c>
      <c r="G1002" t="s">
        <v>11</v>
      </c>
      <c r="H1002" t="s">
        <v>10</v>
      </c>
      <c r="I1002" t="s">
        <v>38</v>
      </c>
      <c r="J1002" t="s">
        <v>96</v>
      </c>
      <c r="K1002" s="5">
        <v>0</v>
      </c>
      <c r="L1002" s="5" t="s">
        <v>24</v>
      </c>
      <c r="M1002" s="5">
        <v>4</v>
      </c>
      <c r="N1002" s="7">
        <v>2005</v>
      </c>
      <c r="O1002" s="1">
        <v>2012</v>
      </c>
      <c r="P1002" s="1" t="s">
        <v>13</v>
      </c>
      <c r="Q1002" t="s">
        <v>223</v>
      </c>
      <c r="S1002" t="str">
        <f xml:space="preserve"> IF(Tableau1[[#This Row],[Total Tomes]]=Tableau1[[#This Row],[Tomes Parus]],"Complet","Incomplet")</f>
        <v>Complet</v>
      </c>
    </row>
    <row r="1003" spans="1:19" x14ac:dyDescent="0.25">
      <c r="A1003" t="s">
        <v>222</v>
      </c>
      <c r="B1003" t="s">
        <v>84</v>
      </c>
      <c r="C1003">
        <v>29</v>
      </c>
      <c r="D1003">
        <f t="shared" si="32"/>
        <v>32</v>
      </c>
      <c r="E1003">
        <v>32</v>
      </c>
      <c r="F1003" t="s">
        <v>9</v>
      </c>
      <c r="G1003" t="s">
        <v>11</v>
      </c>
      <c r="H1003" t="s">
        <v>10</v>
      </c>
      <c r="I1003" t="s">
        <v>38</v>
      </c>
      <c r="J1003" t="s">
        <v>96</v>
      </c>
      <c r="K1003" s="5">
        <v>0</v>
      </c>
      <c r="L1003" s="5" t="s">
        <v>24</v>
      </c>
      <c r="M1003" s="5">
        <v>4</v>
      </c>
      <c r="N1003" s="7">
        <v>2005</v>
      </c>
      <c r="O1003" s="1">
        <v>2012</v>
      </c>
      <c r="P1003" s="1" t="s">
        <v>13</v>
      </c>
      <c r="Q1003" t="s">
        <v>223</v>
      </c>
      <c r="S1003" t="str">
        <f xml:space="preserve"> IF(Tableau1[[#This Row],[Total Tomes]]=Tableau1[[#This Row],[Tomes Parus]],"Complet","Incomplet")</f>
        <v>Complet</v>
      </c>
    </row>
    <row r="1004" spans="1:19" x14ac:dyDescent="0.25">
      <c r="A1004" t="s">
        <v>222</v>
      </c>
      <c r="B1004" t="s">
        <v>84</v>
      </c>
      <c r="C1004">
        <v>30</v>
      </c>
      <c r="D1004">
        <f t="shared" si="32"/>
        <v>32</v>
      </c>
      <c r="E1004">
        <v>32</v>
      </c>
      <c r="F1004" t="s">
        <v>9</v>
      </c>
      <c r="G1004" t="s">
        <v>11</v>
      </c>
      <c r="H1004" t="s">
        <v>10</v>
      </c>
      <c r="I1004" t="s">
        <v>38</v>
      </c>
      <c r="J1004" t="s">
        <v>96</v>
      </c>
      <c r="K1004" s="5">
        <v>0</v>
      </c>
      <c r="L1004" s="5" t="s">
        <v>24</v>
      </c>
      <c r="M1004" s="5">
        <v>4</v>
      </c>
      <c r="N1004" s="7">
        <v>2006</v>
      </c>
      <c r="O1004" s="1">
        <v>2012</v>
      </c>
      <c r="P1004" s="1" t="s">
        <v>13</v>
      </c>
      <c r="Q1004" t="s">
        <v>223</v>
      </c>
      <c r="S1004" t="str">
        <f xml:space="preserve"> IF(Tableau1[[#This Row],[Total Tomes]]=Tableau1[[#This Row],[Tomes Parus]],"Complet","Incomplet")</f>
        <v>Complet</v>
      </c>
    </row>
    <row r="1005" spans="1:19" x14ac:dyDescent="0.25">
      <c r="A1005" t="s">
        <v>222</v>
      </c>
      <c r="B1005" t="s">
        <v>84</v>
      </c>
      <c r="C1005">
        <v>31</v>
      </c>
      <c r="D1005">
        <f t="shared" si="32"/>
        <v>32</v>
      </c>
      <c r="E1005">
        <v>32</v>
      </c>
      <c r="F1005" t="s">
        <v>9</v>
      </c>
      <c r="G1005" t="s">
        <v>11</v>
      </c>
      <c r="H1005" t="s">
        <v>10</v>
      </c>
      <c r="I1005" t="s">
        <v>38</v>
      </c>
      <c r="J1005" t="s">
        <v>96</v>
      </c>
      <c r="K1005" s="5">
        <v>0</v>
      </c>
      <c r="L1005" s="5" t="s">
        <v>24</v>
      </c>
      <c r="M1005" s="5">
        <v>4</v>
      </c>
      <c r="N1005" s="7">
        <v>2006</v>
      </c>
      <c r="O1005" s="1">
        <v>2012</v>
      </c>
      <c r="P1005" s="1" t="s">
        <v>13</v>
      </c>
      <c r="Q1005" t="s">
        <v>223</v>
      </c>
      <c r="S1005" t="str">
        <f xml:space="preserve"> IF(Tableau1[[#This Row],[Total Tomes]]=Tableau1[[#This Row],[Tomes Parus]],"Complet","Incomplet")</f>
        <v>Complet</v>
      </c>
    </row>
    <row r="1006" spans="1:19" x14ac:dyDescent="0.25">
      <c r="A1006" t="s">
        <v>222</v>
      </c>
      <c r="B1006" t="s">
        <v>84</v>
      </c>
      <c r="C1006">
        <v>32</v>
      </c>
      <c r="D1006">
        <f t="shared" si="32"/>
        <v>32</v>
      </c>
      <c r="E1006">
        <v>32</v>
      </c>
      <c r="F1006" t="s">
        <v>9</v>
      </c>
      <c r="G1006" t="s">
        <v>11</v>
      </c>
      <c r="H1006" t="s">
        <v>10</v>
      </c>
      <c r="I1006" t="s">
        <v>38</v>
      </c>
      <c r="J1006" t="s">
        <v>96</v>
      </c>
      <c r="K1006" s="5">
        <v>0</v>
      </c>
      <c r="L1006" s="5" t="s">
        <v>24</v>
      </c>
      <c r="M1006" s="5">
        <v>4</v>
      </c>
      <c r="N1006" s="7">
        <v>2006</v>
      </c>
      <c r="O1006" s="1">
        <v>2012</v>
      </c>
      <c r="P1006" s="1" t="s">
        <v>13</v>
      </c>
      <c r="Q1006" t="s">
        <v>223</v>
      </c>
      <c r="S1006" t="str">
        <f xml:space="preserve"> IF(Tableau1[[#This Row],[Total Tomes]]=Tableau1[[#This Row],[Tomes Parus]],"Complet","Incomplet")</f>
        <v>Complet</v>
      </c>
    </row>
    <row r="1007" spans="1:19" x14ac:dyDescent="0.25">
      <c r="A1007" t="s">
        <v>224</v>
      </c>
      <c r="B1007" t="s">
        <v>84</v>
      </c>
      <c r="C1007">
        <v>1</v>
      </c>
      <c r="D1007">
        <f t="shared" si="32"/>
        <v>5</v>
      </c>
      <c r="E1007">
        <v>15</v>
      </c>
      <c r="F1007" t="s">
        <v>43</v>
      </c>
      <c r="G1007" t="s">
        <v>89</v>
      </c>
      <c r="H1007" t="s">
        <v>18</v>
      </c>
      <c r="I1007" t="s">
        <v>32</v>
      </c>
      <c r="J1007" t="s">
        <v>225</v>
      </c>
      <c r="K1007" s="5">
        <v>8.9499999999999993</v>
      </c>
      <c r="L1007" s="5">
        <v>8.9499999999999993</v>
      </c>
      <c r="M1007" s="5">
        <f t="shared" ref="M1007:M1070" si="34">2/3*L1007</f>
        <v>5.9666666666666659</v>
      </c>
      <c r="N1007" s="7">
        <v>2005</v>
      </c>
      <c r="O1007" s="1">
        <v>2022</v>
      </c>
      <c r="P1007" s="1" t="s">
        <v>13</v>
      </c>
      <c r="Q1007" t="s">
        <v>226</v>
      </c>
      <c r="S1007" t="str">
        <f xml:space="preserve"> IF(Tableau1[[#This Row],[Total Tomes]]=Tableau1[[#This Row],[Tomes Parus]],"Complet","Incomplet")</f>
        <v>Incomplet</v>
      </c>
    </row>
    <row r="1008" spans="1:19" x14ac:dyDescent="0.25">
      <c r="A1008" t="s">
        <v>224</v>
      </c>
      <c r="B1008" t="s">
        <v>84</v>
      </c>
      <c r="C1008">
        <v>2</v>
      </c>
      <c r="D1008">
        <f t="shared" si="32"/>
        <v>5</v>
      </c>
      <c r="E1008">
        <v>15</v>
      </c>
      <c r="F1008" t="s">
        <v>43</v>
      </c>
      <c r="G1008" t="s">
        <v>89</v>
      </c>
      <c r="H1008" t="s">
        <v>18</v>
      </c>
      <c r="I1008" t="s">
        <v>32</v>
      </c>
      <c r="J1008" t="s">
        <v>225</v>
      </c>
      <c r="K1008" s="5">
        <v>8.9499999999999993</v>
      </c>
      <c r="L1008" s="5">
        <v>8.9499999999999993</v>
      </c>
      <c r="M1008" s="5">
        <f t="shared" si="34"/>
        <v>5.9666666666666659</v>
      </c>
      <c r="N1008" s="7">
        <v>2005</v>
      </c>
      <c r="O1008" s="1">
        <v>2022</v>
      </c>
      <c r="P1008" s="1" t="s">
        <v>13</v>
      </c>
      <c r="Q1008" t="s">
        <v>226</v>
      </c>
      <c r="S1008" t="str">
        <f xml:space="preserve"> IF(Tableau1[[#This Row],[Total Tomes]]=Tableau1[[#This Row],[Tomes Parus]],"Complet","Incomplet")</f>
        <v>Incomplet</v>
      </c>
    </row>
    <row r="1009" spans="1:19" x14ac:dyDescent="0.25">
      <c r="A1009" t="s">
        <v>224</v>
      </c>
      <c r="B1009" t="s">
        <v>84</v>
      </c>
      <c r="C1009">
        <v>3</v>
      </c>
      <c r="D1009">
        <f t="shared" si="32"/>
        <v>5</v>
      </c>
      <c r="E1009">
        <v>15</v>
      </c>
      <c r="F1009" t="s">
        <v>43</v>
      </c>
      <c r="G1009" t="s">
        <v>89</v>
      </c>
      <c r="H1009" t="s">
        <v>18</v>
      </c>
      <c r="I1009" t="s">
        <v>32</v>
      </c>
      <c r="J1009" t="s">
        <v>225</v>
      </c>
      <c r="K1009" s="5">
        <v>8.9499999999999993</v>
      </c>
      <c r="L1009" s="5">
        <v>8.9499999999999993</v>
      </c>
      <c r="M1009" s="5">
        <f t="shared" si="34"/>
        <v>5.9666666666666659</v>
      </c>
      <c r="N1009" s="7">
        <v>2005</v>
      </c>
      <c r="O1009" s="1">
        <v>2022</v>
      </c>
      <c r="P1009" s="1" t="s">
        <v>13</v>
      </c>
      <c r="Q1009" t="s">
        <v>226</v>
      </c>
      <c r="S1009" t="str">
        <f xml:space="preserve"> IF(Tableau1[[#This Row],[Total Tomes]]=Tableau1[[#This Row],[Tomes Parus]],"Complet","Incomplet")</f>
        <v>Incomplet</v>
      </c>
    </row>
    <row r="1010" spans="1:19" x14ac:dyDescent="0.25">
      <c r="A1010" t="s">
        <v>224</v>
      </c>
      <c r="B1010" t="s">
        <v>84</v>
      </c>
      <c r="C1010">
        <v>4</v>
      </c>
      <c r="D1010">
        <f t="shared" si="32"/>
        <v>5</v>
      </c>
      <c r="E1010">
        <v>15</v>
      </c>
      <c r="F1010" t="s">
        <v>43</v>
      </c>
      <c r="G1010" t="s">
        <v>89</v>
      </c>
      <c r="H1010" t="s">
        <v>18</v>
      </c>
      <c r="I1010" t="s">
        <v>32</v>
      </c>
      <c r="J1010" t="s">
        <v>225</v>
      </c>
      <c r="K1010" s="5">
        <v>8.9499999999999993</v>
      </c>
      <c r="L1010" s="5">
        <v>8.9499999999999993</v>
      </c>
      <c r="M1010" s="5">
        <f t="shared" si="34"/>
        <v>5.9666666666666659</v>
      </c>
      <c r="N1010" s="7">
        <v>2005</v>
      </c>
      <c r="O1010" s="1">
        <v>2022</v>
      </c>
      <c r="P1010" s="1" t="s">
        <v>13</v>
      </c>
      <c r="Q1010" t="s">
        <v>226</v>
      </c>
      <c r="S1010" t="str">
        <f xml:space="preserve"> IF(Tableau1[[#This Row],[Total Tomes]]=Tableau1[[#This Row],[Tomes Parus]],"Complet","Incomplet")</f>
        <v>Incomplet</v>
      </c>
    </row>
    <row r="1011" spans="1:19" x14ac:dyDescent="0.25">
      <c r="A1011" t="s">
        <v>224</v>
      </c>
      <c r="B1011" t="s">
        <v>84</v>
      </c>
      <c r="C1011">
        <v>5</v>
      </c>
      <c r="D1011">
        <f t="shared" si="32"/>
        <v>5</v>
      </c>
      <c r="E1011">
        <v>15</v>
      </c>
      <c r="F1011" t="s">
        <v>43</v>
      </c>
      <c r="G1011" t="s">
        <v>89</v>
      </c>
      <c r="H1011" t="s">
        <v>18</v>
      </c>
      <c r="I1011" t="s">
        <v>32</v>
      </c>
      <c r="J1011" t="s">
        <v>225</v>
      </c>
      <c r="K1011" s="5">
        <v>8.9499999999999993</v>
      </c>
      <c r="L1011" s="5">
        <v>8.9499999999999993</v>
      </c>
      <c r="M1011" s="5">
        <f t="shared" si="34"/>
        <v>5.9666666666666659</v>
      </c>
      <c r="N1011" s="7">
        <v>2006</v>
      </c>
      <c r="O1011" s="1">
        <v>2022</v>
      </c>
      <c r="P1011" s="1" t="s">
        <v>13</v>
      </c>
      <c r="Q1011" t="s">
        <v>226</v>
      </c>
      <c r="S1011" t="str">
        <f xml:space="preserve"> IF(Tableau1[[#This Row],[Total Tomes]]=Tableau1[[#This Row],[Tomes Parus]],"Complet","Incomplet")</f>
        <v>Incomplet</v>
      </c>
    </row>
    <row r="1012" spans="1:19" x14ac:dyDescent="0.25">
      <c r="A1012" t="s">
        <v>227</v>
      </c>
      <c r="B1012" t="s">
        <v>84</v>
      </c>
      <c r="C1012">
        <v>1</v>
      </c>
      <c r="D1012">
        <f t="shared" si="32"/>
        <v>13</v>
      </c>
      <c r="E1012">
        <v>13</v>
      </c>
      <c r="F1012" t="s">
        <v>9</v>
      </c>
      <c r="G1012" t="s">
        <v>11</v>
      </c>
      <c r="H1012" t="s">
        <v>18</v>
      </c>
      <c r="I1012" t="s">
        <v>85</v>
      </c>
      <c r="J1012" t="s">
        <v>116</v>
      </c>
      <c r="K1012" s="5">
        <v>5.7</v>
      </c>
      <c r="L1012" s="5">
        <v>7.1</v>
      </c>
      <c r="M1012" s="5">
        <f t="shared" si="34"/>
        <v>4.7333333333333325</v>
      </c>
      <c r="N1012" s="7">
        <v>2010</v>
      </c>
      <c r="O1012" s="1">
        <v>2021</v>
      </c>
      <c r="P1012" s="1" t="s">
        <v>13</v>
      </c>
      <c r="Q1012" t="s">
        <v>228</v>
      </c>
      <c r="R1012" t="s">
        <v>229</v>
      </c>
      <c r="S1012" t="str">
        <f xml:space="preserve"> IF(Tableau1[[#This Row],[Total Tomes]]=Tableau1[[#This Row],[Tomes Parus]],"Complet","Incomplet")</f>
        <v>Complet</v>
      </c>
    </row>
    <row r="1013" spans="1:19" x14ac:dyDescent="0.25">
      <c r="A1013" t="s">
        <v>227</v>
      </c>
      <c r="B1013" t="s">
        <v>84</v>
      </c>
      <c r="C1013">
        <v>2</v>
      </c>
      <c r="D1013">
        <f t="shared" si="32"/>
        <v>13</v>
      </c>
      <c r="E1013">
        <v>13</v>
      </c>
      <c r="F1013" t="s">
        <v>9</v>
      </c>
      <c r="G1013" t="s">
        <v>11</v>
      </c>
      <c r="H1013" t="s">
        <v>18</v>
      </c>
      <c r="I1013" t="s">
        <v>85</v>
      </c>
      <c r="J1013" t="s">
        <v>116</v>
      </c>
      <c r="K1013" s="5">
        <v>5.7</v>
      </c>
      <c r="L1013" s="5">
        <v>7.1</v>
      </c>
      <c r="M1013" s="5">
        <f t="shared" si="34"/>
        <v>4.7333333333333325</v>
      </c>
      <c r="N1013" s="7">
        <v>2010</v>
      </c>
      <c r="O1013" s="1">
        <v>2021</v>
      </c>
      <c r="P1013" s="1" t="s">
        <v>13</v>
      </c>
      <c r="Q1013" t="s">
        <v>228</v>
      </c>
      <c r="R1013" t="s">
        <v>229</v>
      </c>
      <c r="S1013" t="str">
        <f xml:space="preserve"> IF(Tableau1[[#This Row],[Total Tomes]]=Tableau1[[#This Row],[Tomes Parus]],"Complet","Incomplet")</f>
        <v>Complet</v>
      </c>
    </row>
    <row r="1014" spans="1:19" x14ac:dyDescent="0.25">
      <c r="A1014" t="s">
        <v>227</v>
      </c>
      <c r="B1014" t="s">
        <v>84</v>
      </c>
      <c r="C1014">
        <v>3</v>
      </c>
      <c r="D1014">
        <f t="shared" si="32"/>
        <v>13</v>
      </c>
      <c r="E1014">
        <v>13</v>
      </c>
      <c r="F1014" t="s">
        <v>9</v>
      </c>
      <c r="G1014" t="s">
        <v>11</v>
      </c>
      <c r="H1014" t="s">
        <v>18</v>
      </c>
      <c r="I1014" t="s">
        <v>85</v>
      </c>
      <c r="J1014" t="s">
        <v>116</v>
      </c>
      <c r="K1014" s="5">
        <v>5.7</v>
      </c>
      <c r="L1014" s="5">
        <v>7.1</v>
      </c>
      <c r="M1014" s="5">
        <f t="shared" si="34"/>
        <v>4.7333333333333325</v>
      </c>
      <c r="N1014" s="7">
        <v>2010</v>
      </c>
      <c r="O1014" s="1">
        <v>2021</v>
      </c>
      <c r="P1014" s="1" t="s">
        <v>13</v>
      </c>
      <c r="Q1014" t="s">
        <v>228</v>
      </c>
      <c r="R1014" t="s">
        <v>229</v>
      </c>
      <c r="S1014" t="str">
        <f xml:space="preserve"> IF(Tableau1[[#This Row],[Total Tomes]]=Tableau1[[#This Row],[Tomes Parus]],"Complet","Incomplet")</f>
        <v>Complet</v>
      </c>
    </row>
    <row r="1015" spans="1:19" x14ac:dyDescent="0.25">
      <c r="A1015" t="s">
        <v>227</v>
      </c>
      <c r="B1015" t="s">
        <v>84</v>
      </c>
      <c r="C1015">
        <v>4</v>
      </c>
      <c r="D1015">
        <f t="shared" si="32"/>
        <v>13</v>
      </c>
      <c r="E1015">
        <v>13</v>
      </c>
      <c r="F1015" t="s">
        <v>9</v>
      </c>
      <c r="G1015" t="s">
        <v>11</v>
      </c>
      <c r="H1015" t="s">
        <v>18</v>
      </c>
      <c r="I1015" t="s">
        <v>85</v>
      </c>
      <c r="J1015" t="s">
        <v>116</v>
      </c>
      <c r="K1015" s="5">
        <v>5.7</v>
      </c>
      <c r="L1015" s="5">
        <v>7.1</v>
      </c>
      <c r="M1015" s="5">
        <f t="shared" si="34"/>
        <v>4.7333333333333325</v>
      </c>
      <c r="N1015" s="7">
        <v>2011</v>
      </c>
      <c r="O1015" s="1">
        <v>2021</v>
      </c>
      <c r="P1015" s="1" t="s">
        <v>13</v>
      </c>
      <c r="Q1015" t="s">
        <v>228</v>
      </c>
      <c r="R1015" t="s">
        <v>229</v>
      </c>
      <c r="S1015" t="str">
        <f xml:space="preserve"> IF(Tableau1[[#This Row],[Total Tomes]]=Tableau1[[#This Row],[Tomes Parus]],"Complet","Incomplet")</f>
        <v>Complet</v>
      </c>
    </row>
    <row r="1016" spans="1:19" x14ac:dyDescent="0.25">
      <c r="A1016" t="s">
        <v>227</v>
      </c>
      <c r="B1016" t="s">
        <v>84</v>
      </c>
      <c r="C1016">
        <v>5</v>
      </c>
      <c r="D1016">
        <f t="shared" si="32"/>
        <v>13</v>
      </c>
      <c r="E1016">
        <v>13</v>
      </c>
      <c r="F1016" t="s">
        <v>9</v>
      </c>
      <c r="G1016" t="s">
        <v>11</v>
      </c>
      <c r="H1016" t="s">
        <v>18</v>
      </c>
      <c r="I1016" t="s">
        <v>85</v>
      </c>
      <c r="J1016" t="s">
        <v>116</v>
      </c>
      <c r="K1016" s="5">
        <v>5.7</v>
      </c>
      <c r="L1016" s="5">
        <v>7.1</v>
      </c>
      <c r="M1016" s="5">
        <f t="shared" si="34"/>
        <v>4.7333333333333325</v>
      </c>
      <c r="N1016" s="7">
        <v>2011</v>
      </c>
      <c r="O1016" s="1">
        <v>2021</v>
      </c>
      <c r="P1016" s="1" t="s">
        <v>13</v>
      </c>
      <c r="Q1016" t="s">
        <v>228</v>
      </c>
      <c r="R1016" t="s">
        <v>229</v>
      </c>
      <c r="S1016" t="str">
        <f xml:space="preserve"> IF(Tableau1[[#This Row],[Total Tomes]]=Tableau1[[#This Row],[Tomes Parus]],"Complet","Incomplet")</f>
        <v>Complet</v>
      </c>
    </row>
    <row r="1017" spans="1:19" x14ac:dyDescent="0.25">
      <c r="A1017" t="s">
        <v>227</v>
      </c>
      <c r="B1017" t="s">
        <v>84</v>
      </c>
      <c r="C1017">
        <v>6</v>
      </c>
      <c r="D1017">
        <f t="shared" si="32"/>
        <v>13</v>
      </c>
      <c r="E1017">
        <v>13</v>
      </c>
      <c r="F1017" t="s">
        <v>9</v>
      </c>
      <c r="G1017" t="s">
        <v>11</v>
      </c>
      <c r="H1017" t="s">
        <v>18</v>
      </c>
      <c r="I1017" t="s">
        <v>85</v>
      </c>
      <c r="J1017" t="s">
        <v>116</v>
      </c>
      <c r="K1017" s="5">
        <v>5.7</v>
      </c>
      <c r="L1017" s="5">
        <v>7.1</v>
      </c>
      <c r="M1017" s="5">
        <f t="shared" si="34"/>
        <v>4.7333333333333325</v>
      </c>
      <c r="N1017" s="7">
        <v>2011</v>
      </c>
      <c r="O1017" s="1">
        <v>2021</v>
      </c>
      <c r="P1017" s="1" t="s">
        <v>13</v>
      </c>
      <c r="Q1017" t="s">
        <v>228</v>
      </c>
      <c r="R1017" t="s">
        <v>229</v>
      </c>
      <c r="S1017" t="str">
        <f xml:space="preserve"> IF(Tableau1[[#This Row],[Total Tomes]]=Tableau1[[#This Row],[Tomes Parus]],"Complet","Incomplet")</f>
        <v>Complet</v>
      </c>
    </row>
    <row r="1018" spans="1:19" x14ac:dyDescent="0.25">
      <c r="A1018" t="s">
        <v>227</v>
      </c>
      <c r="B1018" t="s">
        <v>84</v>
      </c>
      <c r="C1018">
        <v>7</v>
      </c>
      <c r="D1018">
        <f t="shared" si="32"/>
        <v>13</v>
      </c>
      <c r="E1018">
        <v>13</v>
      </c>
      <c r="F1018" t="s">
        <v>9</v>
      </c>
      <c r="G1018" t="s">
        <v>11</v>
      </c>
      <c r="H1018" t="s">
        <v>18</v>
      </c>
      <c r="I1018" t="s">
        <v>85</v>
      </c>
      <c r="J1018" t="s">
        <v>116</v>
      </c>
      <c r="K1018" s="5">
        <v>5.7</v>
      </c>
      <c r="L1018" s="5">
        <v>7.1</v>
      </c>
      <c r="M1018" s="5">
        <f t="shared" si="34"/>
        <v>4.7333333333333325</v>
      </c>
      <c r="N1018" s="7">
        <v>2011</v>
      </c>
      <c r="O1018" s="1">
        <v>2021</v>
      </c>
      <c r="P1018" s="1" t="s">
        <v>13</v>
      </c>
      <c r="Q1018" t="s">
        <v>228</v>
      </c>
      <c r="R1018" t="s">
        <v>229</v>
      </c>
      <c r="S1018" t="str">
        <f xml:space="preserve"> IF(Tableau1[[#This Row],[Total Tomes]]=Tableau1[[#This Row],[Tomes Parus]],"Complet","Incomplet")</f>
        <v>Complet</v>
      </c>
    </row>
    <row r="1019" spans="1:19" x14ac:dyDescent="0.25">
      <c r="A1019" t="s">
        <v>227</v>
      </c>
      <c r="B1019" t="s">
        <v>84</v>
      </c>
      <c r="C1019">
        <v>8</v>
      </c>
      <c r="D1019">
        <f t="shared" si="32"/>
        <v>13</v>
      </c>
      <c r="E1019">
        <v>13</v>
      </c>
      <c r="F1019" t="s">
        <v>9</v>
      </c>
      <c r="G1019" t="s">
        <v>11</v>
      </c>
      <c r="H1019" t="s">
        <v>18</v>
      </c>
      <c r="I1019" t="s">
        <v>85</v>
      </c>
      <c r="J1019" t="s">
        <v>116</v>
      </c>
      <c r="K1019" s="5">
        <v>5.7</v>
      </c>
      <c r="L1019" s="5">
        <v>7.1</v>
      </c>
      <c r="M1019" s="5">
        <f t="shared" si="34"/>
        <v>4.7333333333333325</v>
      </c>
      <c r="N1019" s="7">
        <v>2011</v>
      </c>
      <c r="O1019" s="1">
        <v>2021</v>
      </c>
      <c r="P1019" s="1" t="s">
        <v>13</v>
      </c>
      <c r="Q1019" t="s">
        <v>228</v>
      </c>
      <c r="R1019" t="s">
        <v>229</v>
      </c>
      <c r="S1019" t="str">
        <f xml:space="preserve"> IF(Tableau1[[#This Row],[Total Tomes]]=Tableau1[[#This Row],[Tomes Parus]],"Complet","Incomplet")</f>
        <v>Complet</v>
      </c>
    </row>
    <row r="1020" spans="1:19" x14ac:dyDescent="0.25">
      <c r="A1020" t="s">
        <v>227</v>
      </c>
      <c r="B1020" t="s">
        <v>84</v>
      </c>
      <c r="C1020">
        <v>9</v>
      </c>
      <c r="D1020">
        <f t="shared" si="32"/>
        <v>13</v>
      </c>
      <c r="E1020">
        <v>13</v>
      </c>
      <c r="F1020" t="s">
        <v>9</v>
      </c>
      <c r="G1020" t="s">
        <v>11</v>
      </c>
      <c r="H1020" t="s">
        <v>18</v>
      </c>
      <c r="I1020" t="s">
        <v>85</v>
      </c>
      <c r="J1020" t="s">
        <v>116</v>
      </c>
      <c r="K1020" s="5">
        <v>5.7</v>
      </c>
      <c r="L1020" s="5">
        <v>7.1</v>
      </c>
      <c r="M1020" s="5">
        <f t="shared" si="34"/>
        <v>4.7333333333333325</v>
      </c>
      <c r="N1020" s="7">
        <v>2012</v>
      </c>
      <c r="O1020" s="1">
        <v>2021</v>
      </c>
      <c r="P1020" s="1" t="s">
        <v>13</v>
      </c>
      <c r="Q1020" t="s">
        <v>228</v>
      </c>
      <c r="R1020" t="s">
        <v>229</v>
      </c>
      <c r="S1020" t="str">
        <f xml:space="preserve"> IF(Tableau1[[#This Row],[Total Tomes]]=Tableau1[[#This Row],[Tomes Parus]],"Complet","Incomplet")</f>
        <v>Complet</v>
      </c>
    </row>
    <row r="1021" spans="1:19" x14ac:dyDescent="0.25">
      <c r="A1021" t="s">
        <v>227</v>
      </c>
      <c r="B1021" t="s">
        <v>84</v>
      </c>
      <c r="C1021">
        <v>10</v>
      </c>
      <c r="D1021">
        <f t="shared" si="32"/>
        <v>13</v>
      </c>
      <c r="E1021">
        <v>13</v>
      </c>
      <c r="F1021" t="s">
        <v>9</v>
      </c>
      <c r="G1021" t="s">
        <v>11</v>
      </c>
      <c r="H1021" t="s">
        <v>18</v>
      </c>
      <c r="I1021" t="s">
        <v>85</v>
      </c>
      <c r="J1021" t="s">
        <v>116</v>
      </c>
      <c r="K1021" s="5">
        <v>5.7</v>
      </c>
      <c r="L1021" s="5">
        <v>7.1</v>
      </c>
      <c r="M1021" s="5">
        <f t="shared" si="34"/>
        <v>4.7333333333333325</v>
      </c>
      <c r="N1021" s="7">
        <v>2012</v>
      </c>
      <c r="O1021" s="1">
        <v>2021</v>
      </c>
      <c r="P1021" s="1" t="s">
        <v>13</v>
      </c>
      <c r="Q1021" t="s">
        <v>228</v>
      </c>
      <c r="R1021" t="s">
        <v>229</v>
      </c>
      <c r="S1021" t="str">
        <f xml:space="preserve"> IF(Tableau1[[#This Row],[Total Tomes]]=Tableau1[[#This Row],[Tomes Parus]],"Complet","Incomplet")</f>
        <v>Complet</v>
      </c>
    </row>
    <row r="1022" spans="1:19" x14ac:dyDescent="0.25">
      <c r="A1022" t="s">
        <v>227</v>
      </c>
      <c r="B1022" t="s">
        <v>84</v>
      </c>
      <c r="C1022">
        <v>11</v>
      </c>
      <c r="D1022">
        <f t="shared" si="32"/>
        <v>13</v>
      </c>
      <c r="E1022">
        <v>13</v>
      </c>
      <c r="F1022" t="s">
        <v>9</v>
      </c>
      <c r="G1022" t="s">
        <v>11</v>
      </c>
      <c r="H1022" t="s">
        <v>18</v>
      </c>
      <c r="I1022" t="s">
        <v>85</v>
      </c>
      <c r="J1022" t="s">
        <v>116</v>
      </c>
      <c r="K1022" s="5">
        <v>5.7</v>
      </c>
      <c r="L1022" s="5">
        <v>7.1</v>
      </c>
      <c r="M1022" s="5">
        <f t="shared" si="34"/>
        <v>4.7333333333333325</v>
      </c>
      <c r="N1022" s="7">
        <v>2012</v>
      </c>
      <c r="O1022" s="1">
        <v>2021</v>
      </c>
      <c r="P1022" s="1" t="s">
        <v>13</v>
      </c>
      <c r="Q1022" t="s">
        <v>228</v>
      </c>
      <c r="R1022" t="s">
        <v>229</v>
      </c>
      <c r="S1022" t="str">
        <f xml:space="preserve"> IF(Tableau1[[#This Row],[Total Tomes]]=Tableau1[[#This Row],[Tomes Parus]],"Complet","Incomplet")</f>
        <v>Complet</v>
      </c>
    </row>
    <row r="1023" spans="1:19" x14ac:dyDescent="0.25">
      <c r="A1023" t="s">
        <v>227</v>
      </c>
      <c r="B1023" t="s">
        <v>84</v>
      </c>
      <c r="C1023">
        <v>12</v>
      </c>
      <c r="D1023">
        <f t="shared" si="32"/>
        <v>13</v>
      </c>
      <c r="E1023">
        <v>13</v>
      </c>
      <c r="F1023" t="s">
        <v>9</v>
      </c>
      <c r="G1023" t="s">
        <v>11</v>
      </c>
      <c r="H1023" t="s">
        <v>18</v>
      </c>
      <c r="I1023" t="s">
        <v>85</v>
      </c>
      <c r="J1023" t="s">
        <v>116</v>
      </c>
      <c r="K1023" s="5">
        <v>5.7</v>
      </c>
      <c r="L1023" s="5">
        <v>7.1</v>
      </c>
      <c r="M1023" s="5">
        <f t="shared" si="34"/>
        <v>4.7333333333333325</v>
      </c>
      <c r="N1023" s="7">
        <v>2014</v>
      </c>
      <c r="O1023" s="1">
        <v>2021</v>
      </c>
      <c r="P1023" s="1" t="s">
        <v>13</v>
      </c>
      <c r="Q1023" t="s">
        <v>228</v>
      </c>
      <c r="R1023" t="s">
        <v>229</v>
      </c>
      <c r="S1023" t="str">
        <f xml:space="preserve"> IF(Tableau1[[#This Row],[Total Tomes]]=Tableau1[[#This Row],[Tomes Parus]],"Complet","Incomplet")</f>
        <v>Complet</v>
      </c>
    </row>
    <row r="1024" spans="1:19" x14ac:dyDescent="0.25">
      <c r="A1024" t="s">
        <v>227</v>
      </c>
      <c r="B1024" t="s">
        <v>84</v>
      </c>
      <c r="C1024">
        <v>13</v>
      </c>
      <c r="D1024">
        <f t="shared" si="32"/>
        <v>13</v>
      </c>
      <c r="E1024">
        <v>13</v>
      </c>
      <c r="F1024" t="s">
        <v>9</v>
      </c>
      <c r="G1024" t="s">
        <v>11</v>
      </c>
      <c r="H1024" t="s">
        <v>18</v>
      </c>
      <c r="I1024" t="s">
        <v>85</v>
      </c>
      <c r="J1024" t="s">
        <v>116</v>
      </c>
      <c r="K1024" s="5">
        <v>5.7</v>
      </c>
      <c r="L1024" s="5">
        <v>7.1</v>
      </c>
      <c r="M1024" s="5">
        <f t="shared" si="34"/>
        <v>4.7333333333333325</v>
      </c>
      <c r="N1024" s="7">
        <v>2014</v>
      </c>
      <c r="O1024" s="1">
        <v>2021</v>
      </c>
      <c r="P1024" s="1" t="s">
        <v>13</v>
      </c>
      <c r="Q1024" t="s">
        <v>228</v>
      </c>
      <c r="R1024" t="s">
        <v>229</v>
      </c>
      <c r="S1024" t="str">
        <f xml:space="preserve"> IF(Tableau1[[#This Row],[Total Tomes]]=Tableau1[[#This Row],[Tomes Parus]],"Complet","Incomplet")</f>
        <v>Complet</v>
      </c>
    </row>
    <row r="1025" spans="1:19" x14ac:dyDescent="0.25">
      <c r="A1025" t="s">
        <v>230</v>
      </c>
      <c r="B1025" t="s">
        <v>231</v>
      </c>
      <c r="C1025">
        <v>1</v>
      </c>
      <c r="D1025">
        <f t="shared" si="32"/>
        <v>9</v>
      </c>
      <c r="E1025">
        <v>9</v>
      </c>
      <c r="F1025" t="s">
        <v>43</v>
      </c>
      <c r="G1025" t="s">
        <v>18</v>
      </c>
      <c r="H1025" t="s">
        <v>128</v>
      </c>
      <c r="I1025" t="s">
        <v>67</v>
      </c>
      <c r="J1025" t="s">
        <v>73</v>
      </c>
      <c r="K1025" s="5">
        <v>4</v>
      </c>
      <c r="L1025" s="5">
        <v>7.95</v>
      </c>
      <c r="M1025" s="5">
        <f t="shared" si="34"/>
        <v>5.3</v>
      </c>
      <c r="N1025" s="7">
        <v>2015</v>
      </c>
      <c r="O1025" s="1">
        <v>2021</v>
      </c>
      <c r="P1025" s="1" t="s">
        <v>13</v>
      </c>
      <c r="Q1025" t="s">
        <v>72</v>
      </c>
      <c r="S1025" t="str">
        <f xml:space="preserve"> IF(Tableau1[[#This Row],[Total Tomes]]=Tableau1[[#This Row],[Tomes Parus]],"Complet","Incomplet")</f>
        <v>Complet</v>
      </c>
    </row>
    <row r="1026" spans="1:19" x14ac:dyDescent="0.25">
      <c r="A1026" t="s">
        <v>230</v>
      </c>
      <c r="B1026" t="s">
        <v>231</v>
      </c>
      <c r="C1026">
        <v>2</v>
      </c>
      <c r="D1026">
        <f t="shared" ref="D1026:D1089" si="35">COUNTIFS(A:A,A1026)</f>
        <v>9</v>
      </c>
      <c r="E1026">
        <v>9</v>
      </c>
      <c r="F1026" t="s">
        <v>43</v>
      </c>
      <c r="G1026" t="s">
        <v>18</v>
      </c>
      <c r="H1026" t="s">
        <v>128</v>
      </c>
      <c r="I1026" t="s">
        <v>67</v>
      </c>
      <c r="J1026" t="s">
        <v>73</v>
      </c>
      <c r="K1026" s="5">
        <v>4</v>
      </c>
      <c r="L1026" s="5">
        <v>7.95</v>
      </c>
      <c r="M1026" s="5">
        <f t="shared" si="34"/>
        <v>5.3</v>
      </c>
      <c r="N1026" s="7">
        <v>2015</v>
      </c>
      <c r="O1026" s="1">
        <v>2021</v>
      </c>
      <c r="P1026" s="1" t="s">
        <v>13</v>
      </c>
      <c r="Q1026" t="s">
        <v>72</v>
      </c>
      <c r="S1026" t="str">
        <f xml:space="preserve"> IF(Tableau1[[#This Row],[Total Tomes]]=Tableau1[[#This Row],[Tomes Parus]],"Complet","Incomplet")</f>
        <v>Complet</v>
      </c>
    </row>
    <row r="1027" spans="1:19" x14ac:dyDescent="0.25">
      <c r="A1027" t="s">
        <v>230</v>
      </c>
      <c r="B1027" t="s">
        <v>231</v>
      </c>
      <c r="C1027">
        <v>3</v>
      </c>
      <c r="D1027">
        <f t="shared" si="35"/>
        <v>9</v>
      </c>
      <c r="E1027">
        <v>9</v>
      </c>
      <c r="F1027" t="s">
        <v>43</v>
      </c>
      <c r="G1027" t="s">
        <v>18</v>
      </c>
      <c r="H1027" t="s">
        <v>128</v>
      </c>
      <c r="I1027" t="s">
        <v>67</v>
      </c>
      <c r="J1027" t="s">
        <v>73</v>
      </c>
      <c r="K1027" s="5">
        <v>4</v>
      </c>
      <c r="L1027" s="5">
        <v>7.95</v>
      </c>
      <c r="M1027" s="5">
        <f t="shared" si="34"/>
        <v>5.3</v>
      </c>
      <c r="N1027" s="7">
        <v>2015</v>
      </c>
      <c r="O1027" s="1">
        <v>2021</v>
      </c>
      <c r="P1027" s="1" t="s">
        <v>13</v>
      </c>
      <c r="Q1027" t="s">
        <v>72</v>
      </c>
      <c r="S1027" t="str">
        <f xml:space="preserve"> IF(Tableau1[[#This Row],[Total Tomes]]=Tableau1[[#This Row],[Tomes Parus]],"Complet","Incomplet")</f>
        <v>Complet</v>
      </c>
    </row>
    <row r="1028" spans="1:19" x14ac:dyDescent="0.25">
      <c r="A1028" t="s">
        <v>230</v>
      </c>
      <c r="B1028" t="s">
        <v>231</v>
      </c>
      <c r="C1028">
        <v>4</v>
      </c>
      <c r="D1028">
        <f t="shared" si="35"/>
        <v>9</v>
      </c>
      <c r="E1028">
        <v>9</v>
      </c>
      <c r="F1028" t="s">
        <v>43</v>
      </c>
      <c r="G1028" t="s">
        <v>18</v>
      </c>
      <c r="H1028" t="s">
        <v>128</v>
      </c>
      <c r="I1028" t="s">
        <v>67</v>
      </c>
      <c r="J1028" t="s">
        <v>73</v>
      </c>
      <c r="K1028" s="5">
        <v>4</v>
      </c>
      <c r="L1028" s="5">
        <v>7.95</v>
      </c>
      <c r="M1028" s="5">
        <f t="shared" si="34"/>
        <v>5.3</v>
      </c>
      <c r="N1028" s="7">
        <v>2015</v>
      </c>
      <c r="O1028" s="1">
        <v>2021</v>
      </c>
      <c r="P1028" s="1" t="s">
        <v>13</v>
      </c>
      <c r="Q1028" t="s">
        <v>72</v>
      </c>
      <c r="S1028" t="str">
        <f xml:space="preserve"> IF(Tableau1[[#This Row],[Total Tomes]]=Tableau1[[#This Row],[Tomes Parus]],"Complet","Incomplet")</f>
        <v>Complet</v>
      </c>
    </row>
    <row r="1029" spans="1:19" x14ac:dyDescent="0.25">
      <c r="A1029" t="s">
        <v>230</v>
      </c>
      <c r="B1029" t="s">
        <v>231</v>
      </c>
      <c r="C1029">
        <v>5</v>
      </c>
      <c r="D1029">
        <f t="shared" si="35"/>
        <v>9</v>
      </c>
      <c r="E1029">
        <v>9</v>
      </c>
      <c r="F1029" t="s">
        <v>43</v>
      </c>
      <c r="G1029" t="s">
        <v>18</v>
      </c>
      <c r="H1029" t="s">
        <v>128</v>
      </c>
      <c r="I1029" t="s">
        <v>67</v>
      </c>
      <c r="J1029" t="s">
        <v>73</v>
      </c>
      <c r="K1029" s="5">
        <v>4</v>
      </c>
      <c r="L1029" s="5">
        <v>7.95</v>
      </c>
      <c r="M1029" s="5">
        <f t="shared" si="34"/>
        <v>5.3</v>
      </c>
      <c r="N1029" s="7">
        <v>2015</v>
      </c>
      <c r="O1029" s="1">
        <v>2021</v>
      </c>
      <c r="P1029" s="1" t="s">
        <v>13</v>
      </c>
      <c r="Q1029" t="s">
        <v>72</v>
      </c>
      <c r="S1029" t="str">
        <f xml:space="preserve"> IF(Tableau1[[#This Row],[Total Tomes]]=Tableau1[[#This Row],[Tomes Parus]],"Complet","Incomplet")</f>
        <v>Complet</v>
      </c>
    </row>
    <row r="1030" spans="1:19" x14ac:dyDescent="0.25">
      <c r="A1030" t="s">
        <v>230</v>
      </c>
      <c r="B1030" t="s">
        <v>231</v>
      </c>
      <c r="C1030">
        <v>6</v>
      </c>
      <c r="D1030">
        <f t="shared" si="35"/>
        <v>9</v>
      </c>
      <c r="E1030">
        <v>9</v>
      </c>
      <c r="F1030" t="s">
        <v>43</v>
      </c>
      <c r="G1030" t="s">
        <v>18</v>
      </c>
      <c r="H1030" t="s">
        <v>128</v>
      </c>
      <c r="I1030" t="s">
        <v>67</v>
      </c>
      <c r="J1030" t="s">
        <v>73</v>
      </c>
      <c r="K1030" s="5">
        <v>4</v>
      </c>
      <c r="L1030" s="5">
        <v>7.95</v>
      </c>
      <c r="M1030" s="5">
        <f t="shared" si="34"/>
        <v>5.3</v>
      </c>
      <c r="N1030" s="7">
        <v>2016</v>
      </c>
      <c r="O1030" s="1">
        <v>2021</v>
      </c>
      <c r="P1030" s="1" t="s">
        <v>13</v>
      </c>
      <c r="Q1030" t="s">
        <v>72</v>
      </c>
      <c r="S1030" t="str">
        <f xml:space="preserve"> IF(Tableau1[[#This Row],[Total Tomes]]=Tableau1[[#This Row],[Tomes Parus]],"Complet","Incomplet")</f>
        <v>Complet</v>
      </c>
    </row>
    <row r="1031" spans="1:19" x14ac:dyDescent="0.25">
      <c r="A1031" t="s">
        <v>230</v>
      </c>
      <c r="B1031" t="s">
        <v>231</v>
      </c>
      <c r="C1031">
        <v>7</v>
      </c>
      <c r="D1031">
        <f t="shared" si="35"/>
        <v>9</v>
      </c>
      <c r="E1031">
        <v>9</v>
      </c>
      <c r="F1031" t="s">
        <v>43</v>
      </c>
      <c r="G1031" t="s">
        <v>18</v>
      </c>
      <c r="H1031" t="s">
        <v>128</v>
      </c>
      <c r="I1031" t="s">
        <v>67</v>
      </c>
      <c r="J1031" t="s">
        <v>73</v>
      </c>
      <c r="K1031" s="5">
        <v>4</v>
      </c>
      <c r="L1031" s="5">
        <v>7.95</v>
      </c>
      <c r="M1031" s="5">
        <f t="shared" si="34"/>
        <v>5.3</v>
      </c>
      <c r="N1031" s="7">
        <v>2016</v>
      </c>
      <c r="O1031" s="1">
        <v>2021</v>
      </c>
      <c r="P1031" s="1" t="s">
        <v>13</v>
      </c>
      <c r="Q1031" t="s">
        <v>72</v>
      </c>
      <c r="S1031" t="str">
        <f xml:space="preserve"> IF(Tableau1[[#This Row],[Total Tomes]]=Tableau1[[#This Row],[Tomes Parus]],"Complet","Incomplet")</f>
        <v>Complet</v>
      </c>
    </row>
    <row r="1032" spans="1:19" x14ac:dyDescent="0.25">
      <c r="A1032" t="s">
        <v>230</v>
      </c>
      <c r="B1032" t="s">
        <v>231</v>
      </c>
      <c r="C1032">
        <v>8</v>
      </c>
      <c r="D1032">
        <f t="shared" si="35"/>
        <v>9</v>
      </c>
      <c r="E1032">
        <v>9</v>
      </c>
      <c r="F1032" t="s">
        <v>43</v>
      </c>
      <c r="G1032" t="s">
        <v>18</v>
      </c>
      <c r="H1032" t="s">
        <v>128</v>
      </c>
      <c r="I1032" t="s">
        <v>67</v>
      </c>
      <c r="J1032" t="s">
        <v>73</v>
      </c>
      <c r="K1032" s="5">
        <v>4</v>
      </c>
      <c r="L1032" s="5">
        <v>7.95</v>
      </c>
      <c r="M1032" s="5">
        <f t="shared" si="34"/>
        <v>5.3</v>
      </c>
      <c r="N1032" s="7">
        <v>2016</v>
      </c>
      <c r="O1032" s="1">
        <v>2021</v>
      </c>
      <c r="P1032" s="1" t="s">
        <v>13</v>
      </c>
      <c r="Q1032" t="s">
        <v>72</v>
      </c>
      <c r="S1032" t="str">
        <f xml:space="preserve"> IF(Tableau1[[#This Row],[Total Tomes]]=Tableau1[[#This Row],[Tomes Parus]],"Complet","Incomplet")</f>
        <v>Complet</v>
      </c>
    </row>
    <row r="1033" spans="1:19" x14ac:dyDescent="0.25">
      <c r="A1033" t="s">
        <v>230</v>
      </c>
      <c r="B1033" t="s">
        <v>231</v>
      </c>
      <c r="C1033">
        <v>9</v>
      </c>
      <c r="D1033">
        <f t="shared" si="35"/>
        <v>9</v>
      </c>
      <c r="E1033">
        <v>9</v>
      </c>
      <c r="F1033" t="s">
        <v>43</v>
      </c>
      <c r="G1033" t="s">
        <v>18</v>
      </c>
      <c r="H1033" t="s">
        <v>128</v>
      </c>
      <c r="I1033" t="s">
        <v>67</v>
      </c>
      <c r="J1033" t="s">
        <v>73</v>
      </c>
      <c r="K1033" s="5">
        <v>4</v>
      </c>
      <c r="L1033" s="5">
        <v>7.95</v>
      </c>
      <c r="M1033" s="5">
        <f t="shared" si="34"/>
        <v>5.3</v>
      </c>
      <c r="N1033" s="7">
        <v>2017</v>
      </c>
      <c r="O1033" s="1">
        <v>2021</v>
      </c>
      <c r="P1033" s="1" t="s">
        <v>13</v>
      </c>
      <c r="Q1033" t="s">
        <v>72</v>
      </c>
      <c r="S1033" t="str">
        <f xml:space="preserve"> IF(Tableau1[[#This Row],[Total Tomes]]=Tableau1[[#This Row],[Tomes Parus]],"Complet","Incomplet")</f>
        <v>Complet</v>
      </c>
    </row>
    <row r="1034" spans="1:19" x14ac:dyDescent="0.25">
      <c r="A1034" t="s">
        <v>232</v>
      </c>
      <c r="B1034" t="s">
        <v>15</v>
      </c>
      <c r="C1034">
        <v>1</v>
      </c>
      <c r="D1034">
        <f t="shared" si="35"/>
        <v>37</v>
      </c>
      <c r="E1034">
        <v>37</v>
      </c>
      <c r="F1034" t="s">
        <v>9</v>
      </c>
      <c r="G1034" t="s">
        <v>89</v>
      </c>
      <c r="H1034" t="s">
        <v>38</v>
      </c>
      <c r="I1034" t="s">
        <v>32</v>
      </c>
      <c r="J1034" t="s">
        <v>233</v>
      </c>
      <c r="K1034" s="5">
        <v>3.7</v>
      </c>
      <c r="L1034" s="5">
        <v>6.99</v>
      </c>
      <c r="M1034" s="5">
        <f t="shared" si="34"/>
        <v>4.66</v>
      </c>
      <c r="N1034" s="7">
        <v>2005</v>
      </c>
      <c r="O1034" s="1">
        <v>2018</v>
      </c>
      <c r="P1034" s="1" t="s">
        <v>13</v>
      </c>
      <c r="Q1034" t="s">
        <v>118</v>
      </c>
      <c r="R1034" t="s">
        <v>64</v>
      </c>
      <c r="S1034" t="str">
        <f xml:space="preserve"> IF(Tableau1[[#This Row],[Total Tomes]]=Tableau1[[#This Row],[Tomes Parus]],"Complet","Incomplet")</f>
        <v>Complet</v>
      </c>
    </row>
    <row r="1035" spans="1:19" x14ac:dyDescent="0.25">
      <c r="A1035" t="s">
        <v>232</v>
      </c>
      <c r="B1035" t="s">
        <v>15</v>
      </c>
      <c r="C1035">
        <v>2</v>
      </c>
      <c r="D1035">
        <f t="shared" si="35"/>
        <v>37</v>
      </c>
      <c r="E1035">
        <v>37</v>
      </c>
      <c r="F1035" t="s">
        <v>9</v>
      </c>
      <c r="G1035" t="s">
        <v>89</v>
      </c>
      <c r="H1035" t="s">
        <v>38</v>
      </c>
      <c r="I1035" t="s">
        <v>32</v>
      </c>
      <c r="J1035" t="s">
        <v>233</v>
      </c>
      <c r="K1035" s="5">
        <v>3.7</v>
      </c>
      <c r="L1035" s="5">
        <v>6.99</v>
      </c>
      <c r="M1035" s="5">
        <f t="shared" si="34"/>
        <v>4.66</v>
      </c>
      <c r="N1035" s="7">
        <v>2005</v>
      </c>
      <c r="O1035" s="1">
        <v>2018</v>
      </c>
      <c r="P1035" s="1" t="s">
        <v>13</v>
      </c>
      <c r="Q1035" t="s">
        <v>118</v>
      </c>
      <c r="R1035" t="s">
        <v>64</v>
      </c>
      <c r="S1035" t="str">
        <f xml:space="preserve"> IF(Tableau1[[#This Row],[Total Tomes]]=Tableau1[[#This Row],[Tomes Parus]],"Complet","Incomplet")</f>
        <v>Complet</v>
      </c>
    </row>
    <row r="1036" spans="1:19" x14ac:dyDescent="0.25">
      <c r="A1036" t="s">
        <v>232</v>
      </c>
      <c r="B1036" t="s">
        <v>15</v>
      </c>
      <c r="C1036">
        <v>3</v>
      </c>
      <c r="D1036">
        <f t="shared" si="35"/>
        <v>37</v>
      </c>
      <c r="E1036">
        <v>37</v>
      </c>
      <c r="F1036" t="s">
        <v>9</v>
      </c>
      <c r="G1036" t="s">
        <v>89</v>
      </c>
      <c r="H1036" t="s">
        <v>38</v>
      </c>
      <c r="I1036" t="s">
        <v>32</v>
      </c>
      <c r="J1036" t="s">
        <v>233</v>
      </c>
      <c r="K1036" s="5">
        <v>3.7</v>
      </c>
      <c r="L1036" s="5">
        <v>6.99</v>
      </c>
      <c r="M1036" s="5">
        <f t="shared" si="34"/>
        <v>4.66</v>
      </c>
      <c r="N1036" s="7">
        <v>2005</v>
      </c>
      <c r="O1036" s="1">
        <v>2018</v>
      </c>
      <c r="P1036" s="1" t="s">
        <v>13</v>
      </c>
      <c r="Q1036" t="s">
        <v>118</v>
      </c>
      <c r="R1036" t="s">
        <v>64</v>
      </c>
      <c r="S1036" t="str">
        <f xml:space="preserve"> IF(Tableau1[[#This Row],[Total Tomes]]=Tableau1[[#This Row],[Tomes Parus]],"Complet","Incomplet")</f>
        <v>Complet</v>
      </c>
    </row>
    <row r="1037" spans="1:19" x14ac:dyDescent="0.25">
      <c r="A1037" t="s">
        <v>232</v>
      </c>
      <c r="B1037" t="s">
        <v>15</v>
      </c>
      <c r="C1037">
        <v>4</v>
      </c>
      <c r="D1037">
        <f t="shared" si="35"/>
        <v>37</v>
      </c>
      <c r="E1037">
        <v>37</v>
      </c>
      <c r="F1037" t="s">
        <v>9</v>
      </c>
      <c r="G1037" t="s">
        <v>89</v>
      </c>
      <c r="H1037" t="s">
        <v>38</v>
      </c>
      <c r="I1037" t="s">
        <v>32</v>
      </c>
      <c r="J1037" t="s">
        <v>233</v>
      </c>
      <c r="K1037" s="5">
        <v>3.7</v>
      </c>
      <c r="L1037" s="5">
        <v>6.99</v>
      </c>
      <c r="M1037" s="5">
        <f t="shared" si="34"/>
        <v>4.66</v>
      </c>
      <c r="N1037" s="7">
        <v>2005</v>
      </c>
      <c r="O1037" s="1">
        <v>2018</v>
      </c>
      <c r="P1037" s="1" t="s">
        <v>13</v>
      </c>
      <c r="Q1037" t="s">
        <v>118</v>
      </c>
      <c r="R1037" t="s">
        <v>64</v>
      </c>
      <c r="S1037" t="str">
        <f xml:space="preserve"> IF(Tableau1[[#This Row],[Total Tomes]]=Tableau1[[#This Row],[Tomes Parus]],"Complet","Incomplet")</f>
        <v>Complet</v>
      </c>
    </row>
    <row r="1038" spans="1:19" x14ac:dyDescent="0.25">
      <c r="A1038" t="s">
        <v>232</v>
      </c>
      <c r="B1038" t="s">
        <v>15</v>
      </c>
      <c r="C1038">
        <v>5</v>
      </c>
      <c r="D1038">
        <f t="shared" si="35"/>
        <v>37</v>
      </c>
      <c r="E1038">
        <v>37</v>
      </c>
      <c r="F1038" t="s">
        <v>9</v>
      </c>
      <c r="G1038" t="s">
        <v>89</v>
      </c>
      <c r="H1038" t="s">
        <v>38</v>
      </c>
      <c r="I1038" t="s">
        <v>32</v>
      </c>
      <c r="J1038" t="s">
        <v>233</v>
      </c>
      <c r="K1038" s="5">
        <v>3.7</v>
      </c>
      <c r="L1038" s="5">
        <v>6.99</v>
      </c>
      <c r="M1038" s="5">
        <f t="shared" si="34"/>
        <v>4.66</v>
      </c>
      <c r="N1038" s="7">
        <v>2005</v>
      </c>
      <c r="O1038" s="1">
        <v>2018</v>
      </c>
      <c r="P1038" s="1" t="s">
        <v>13</v>
      </c>
      <c r="Q1038" t="s">
        <v>118</v>
      </c>
      <c r="R1038" t="s">
        <v>64</v>
      </c>
      <c r="S1038" t="str">
        <f xml:space="preserve"> IF(Tableau1[[#This Row],[Total Tomes]]=Tableau1[[#This Row],[Tomes Parus]],"Complet","Incomplet")</f>
        <v>Complet</v>
      </c>
    </row>
    <row r="1039" spans="1:19" x14ac:dyDescent="0.25">
      <c r="A1039" t="s">
        <v>232</v>
      </c>
      <c r="B1039" t="s">
        <v>15</v>
      </c>
      <c r="C1039">
        <v>6</v>
      </c>
      <c r="D1039">
        <f t="shared" si="35"/>
        <v>37</v>
      </c>
      <c r="E1039">
        <v>37</v>
      </c>
      <c r="F1039" t="s">
        <v>9</v>
      </c>
      <c r="G1039" t="s">
        <v>89</v>
      </c>
      <c r="H1039" t="s">
        <v>38</v>
      </c>
      <c r="I1039" t="s">
        <v>32</v>
      </c>
      <c r="J1039" t="s">
        <v>233</v>
      </c>
      <c r="K1039" s="5">
        <v>3.7</v>
      </c>
      <c r="L1039" s="5">
        <v>6.99</v>
      </c>
      <c r="M1039" s="5">
        <f t="shared" si="34"/>
        <v>4.66</v>
      </c>
      <c r="N1039" s="7">
        <v>2006</v>
      </c>
      <c r="O1039" s="1">
        <v>2018</v>
      </c>
      <c r="P1039" s="1" t="s">
        <v>13</v>
      </c>
      <c r="Q1039" t="s">
        <v>118</v>
      </c>
      <c r="R1039" t="s">
        <v>64</v>
      </c>
      <c r="S1039" t="str">
        <f xml:space="preserve"> IF(Tableau1[[#This Row],[Total Tomes]]=Tableau1[[#This Row],[Tomes Parus]],"Complet","Incomplet")</f>
        <v>Complet</v>
      </c>
    </row>
    <row r="1040" spans="1:19" x14ac:dyDescent="0.25">
      <c r="A1040" t="s">
        <v>232</v>
      </c>
      <c r="B1040" t="s">
        <v>15</v>
      </c>
      <c r="C1040">
        <v>7</v>
      </c>
      <c r="D1040">
        <f t="shared" si="35"/>
        <v>37</v>
      </c>
      <c r="E1040">
        <v>37</v>
      </c>
      <c r="F1040" t="s">
        <v>9</v>
      </c>
      <c r="G1040" t="s">
        <v>89</v>
      </c>
      <c r="H1040" t="s">
        <v>38</v>
      </c>
      <c r="I1040" t="s">
        <v>32</v>
      </c>
      <c r="J1040" t="s">
        <v>233</v>
      </c>
      <c r="K1040" s="5">
        <v>3.7</v>
      </c>
      <c r="L1040" s="5">
        <v>6.99</v>
      </c>
      <c r="M1040" s="5">
        <f t="shared" si="34"/>
        <v>4.66</v>
      </c>
      <c r="N1040" s="7">
        <v>2006</v>
      </c>
      <c r="O1040" s="1">
        <v>2018</v>
      </c>
      <c r="P1040" s="1" t="s">
        <v>13</v>
      </c>
      <c r="Q1040" t="s">
        <v>118</v>
      </c>
      <c r="R1040" t="s">
        <v>64</v>
      </c>
      <c r="S1040" t="str">
        <f xml:space="preserve"> IF(Tableau1[[#This Row],[Total Tomes]]=Tableau1[[#This Row],[Tomes Parus]],"Complet","Incomplet")</f>
        <v>Complet</v>
      </c>
    </row>
    <row r="1041" spans="1:19" x14ac:dyDescent="0.25">
      <c r="A1041" t="s">
        <v>232</v>
      </c>
      <c r="B1041" t="s">
        <v>15</v>
      </c>
      <c r="C1041">
        <v>8</v>
      </c>
      <c r="D1041">
        <f t="shared" si="35"/>
        <v>37</v>
      </c>
      <c r="E1041">
        <v>37</v>
      </c>
      <c r="F1041" t="s">
        <v>9</v>
      </c>
      <c r="G1041" t="s">
        <v>89</v>
      </c>
      <c r="H1041" t="s">
        <v>38</v>
      </c>
      <c r="I1041" t="s">
        <v>32</v>
      </c>
      <c r="J1041" t="s">
        <v>233</v>
      </c>
      <c r="K1041" s="5">
        <v>3.7</v>
      </c>
      <c r="L1041" s="5">
        <v>6.99</v>
      </c>
      <c r="M1041" s="5">
        <f t="shared" si="34"/>
        <v>4.66</v>
      </c>
      <c r="N1041" s="7">
        <v>2006</v>
      </c>
      <c r="O1041" s="1">
        <v>2018</v>
      </c>
      <c r="P1041" s="1" t="s">
        <v>13</v>
      </c>
      <c r="Q1041" t="s">
        <v>118</v>
      </c>
      <c r="R1041" t="s">
        <v>64</v>
      </c>
      <c r="S1041" t="str">
        <f xml:space="preserve"> IF(Tableau1[[#This Row],[Total Tomes]]=Tableau1[[#This Row],[Tomes Parus]],"Complet","Incomplet")</f>
        <v>Complet</v>
      </c>
    </row>
    <row r="1042" spans="1:19" x14ac:dyDescent="0.25">
      <c r="A1042" t="s">
        <v>232</v>
      </c>
      <c r="B1042" t="s">
        <v>15</v>
      </c>
      <c r="C1042">
        <v>9</v>
      </c>
      <c r="D1042">
        <f t="shared" si="35"/>
        <v>37</v>
      </c>
      <c r="E1042">
        <v>37</v>
      </c>
      <c r="F1042" t="s">
        <v>9</v>
      </c>
      <c r="G1042" t="s">
        <v>89</v>
      </c>
      <c r="H1042" t="s">
        <v>38</v>
      </c>
      <c r="I1042" t="s">
        <v>32</v>
      </c>
      <c r="J1042" t="s">
        <v>233</v>
      </c>
      <c r="K1042" s="5">
        <v>3.7</v>
      </c>
      <c r="L1042" s="5">
        <v>6.99</v>
      </c>
      <c r="M1042" s="5">
        <f t="shared" si="34"/>
        <v>4.66</v>
      </c>
      <c r="N1042" s="7">
        <v>2006</v>
      </c>
      <c r="O1042" s="1">
        <v>2018</v>
      </c>
      <c r="P1042" s="1" t="s">
        <v>13</v>
      </c>
      <c r="Q1042" t="s">
        <v>118</v>
      </c>
      <c r="R1042" t="s">
        <v>64</v>
      </c>
      <c r="S1042" t="str">
        <f xml:space="preserve"> IF(Tableau1[[#This Row],[Total Tomes]]=Tableau1[[#This Row],[Tomes Parus]],"Complet","Incomplet")</f>
        <v>Complet</v>
      </c>
    </row>
    <row r="1043" spans="1:19" x14ac:dyDescent="0.25">
      <c r="A1043" t="s">
        <v>232</v>
      </c>
      <c r="B1043" t="s">
        <v>15</v>
      </c>
      <c r="C1043">
        <v>10</v>
      </c>
      <c r="D1043">
        <f t="shared" si="35"/>
        <v>37</v>
      </c>
      <c r="E1043">
        <v>37</v>
      </c>
      <c r="F1043" t="s">
        <v>9</v>
      </c>
      <c r="G1043" t="s">
        <v>89</v>
      </c>
      <c r="H1043" t="s">
        <v>38</v>
      </c>
      <c r="I1043" t="s">
        <v>32</v>
      </c>
      <c r="J1043" t="s">
        <v>233</v>
      </c>
      <c r="K1043" s="5">
        <v>3.7</v>
      </c>
      <c r="L1043" s="5">
        <v>6.99</v>
      </c>
      <c r="M1043" s="5">
        <f t="shared" si="34"/>
        <v>4.66</v>
      </c>
      <c r="N1043" s="7">
        <v>2006</v>
      </c>
      <c r="O1043" s="1">
        <v>2018</v>
      </c>
      <c r="P1043" s="1" t="s">
        <v>13</v>
      </c>
      <c r="Q1043" t="s">
        <v>118</v>
      </c>
      <c r="R1043" t="s">
        <v>64</v>
      </c>
      <c r="S1043" t="str">
        <f xml:space="preserve"> IF(Tableau1[[#This Row],[Total Tomes]]=Tableau1[[#This Row],[Tomes Parus]],"Complet","Incomplet")</f>
        <v>Complet</v>
      </c>
    </row>
    <row r="1044" spans="1:19" x14ac:dyDescent="0.25">
      <c r="A1044" t="s">
        <v>232</v>
      </c>
      <c r="B1044" t="s">
        <v>15</v>
      </c>
      <c r="C1044">
        <v>11</v>
      </c>
      <c r="D1044">
        <f t="shared" si="35"/>
        <v>37</v>
      </c>
      <c r="E1044">
        <v>37</v>
      </c>
      <c r="F1044" t="s">
        <v>9</v>
      </c>
      <c r="G1044" t="s">
        <v>89</v>
      </c>
      <c r="H1044" t="s">
        <v>38</v>
      </c>
      <c r="I1044" t="s">
        <v>32</v>
      </c>
      <c r="J1044" t="s">
        <v>233</v>
      </c>
      <c r="K1044" s="5">
        <v>3.7</v>
      </c>
      <c r="L1044" s="5">
        <v>6.99</v>
      </c>
      <c r="M1044" s="5">
        <f t="shared" si="34"/>
        <v>4.66</v>
      </c>
      <c r="N1044" s="7">
        <v>2007</v>
      </c>
      <c r="O1044" s="1">
        <v>2018</v>
      </c>
      <c r="P1044" s="1" t="s">
        <v>13</v>
      </c>
      <c r="Q1044" t="s">
        <v>118</v>
      </c>
      <c r="R1044" t="s">
        <v>64</v>
      </c>
      <c r="S1044" t="str">
        <f xml:space="preserve"> IF(Tableau1[[#This Row],[Total Tomes]]=Tableau1[[#This Row],[Tomes Parus]],"Complet","Incomplet")</f>
        <v>Complet</v>
      </c>
    </row>
    <row r="1045" spans="1:19" x14ac:dyDescent="0.25">
      <c r="A1045" t="s">
        <v>232</v>
      </c>
      <c r="B1045" t="s">
        <v>15</v>
      </c>
      <c r="C1045">
        <v>12</v>
      </c>
      <c r="D1045">
        <f t="shared" si="35"/>
        <v>37</v>
      </c>
      <c r="E1045">
        <v>37</v>
      </c>
      <c r="F1045" t="s">
        <v>9</v>
      </c>
      <c r="G1045" t="s">
        <v>89</v>
      </c>
      <c r="H1045" t="s">
        <v>38</v>
      </c>
      <c r="I1045" t="s">
        <v>32</v>
      </c>
      <c r="J1045" t="s">
        <v>233</v>
      </c>
      <c r="K1045" s="5">
        <v>3.7</v>
      </c>
      <c r="L1045" s="5">
        <v>6.99</v>
      </c>
      <c r="M1045" s="5">
        <f t="shared" si="34"/>
        <v>4.66</v>
      </c>
      <c r="N1045" s="7">
        <v>2007</v>
      </c>
      <c r="O1045" s="1">
        <v>2018</v>
      </c>
      <c r="P1045" s="1" t="s">
        <v>13</v>
      </c>
      <c r="Q1045" t="s">
        <v>118</v>
      </c>
      <c r="R1045" t="s">
        <v>64</v>
      </c>
      <c r="S1045" t="str">
        <f xml:space="preserve"> IF(Tableau1[[#This Row],[Total Tomes]]=Tableau1[[#This Row],[Tomes Parus]],"Complet","Incomplet")</f>
        <v>Complet</v>
      </c>
    </row>
    <row r="1046" spans="1:19" x14ac:dyDescent="0.25">
      <c r="A1046" t="s">
        <v>232</v>
      </c>
      <c r="B1046" t="s">
        <v>15</v>
      </c>
      <c r="C1046">
        <v>13</v>
      </c>
      <c r="D1046">
        <f t="shared" si="35"/>
        <v>37</v>
      </c>
      <c r="E1046">
        <v>37</v>
      </c>
      <c r="F1046" t="s">
        <v>9</v>
      </c>
      <c r="G1046" t="s">
        <v>89</v>
      </c>
      <c r="H1046" t="s">
        <v>38</v>
      </c>
      <c r="I1046" t="s">
        <v>32</v>
      </c>
      <c r="J1046" t="s">
        <v>233</v>
      </c>
      <c r="K1046" s="5">
        <v>3.7</v>
      </c>
      <c r="L1046" s="5">
        <v>6.99</v>
      </c>
      <c r="M1046" s="5">
        <f t="shared" si="34"/>
        <v>4.66</v>
      </c>
      <c r="N1046" s="7">
        <v>2007</v>
      </c>
      <c r="O1046" s="1">
        <v>2018</v>
      </c>
      <c r="P1046" s="1" t="s">
        <v>13</v>
      </c>
      <c r="Q1046" t="s">
        <v>118</v>
      </c>
      <c r="R1046" t="s">
        <v>64</v>
      </c>
      <c r="S1046" t="str">
        <f xml:space="preserve"> IF(Tableau1[[#This Row],[Total Tomes]]=Tableau1[[#This Row],[Tomes Parus]],"Complet","Incomplet")</f>
        <v>Complet</v>
      </c>
    </row>
    <row r="1047" spans="1:19" x14ac:dyDescent="0.25">
      <c r="A1047" t="s">
        <v>232</v>
      </c>
      <c r="B1047" t="s">
        <v>15</v>
      </c>
      <c r="C1047">
        <v>14</v>
      </c>
      <c r="D1047">
        <f t="shared" si="35"/>
        <v>37</v>
      </c>
      <c r="E1047">
        <v>37</v>
      </c>
      <c r="F1047" t="s">
        <v>9</v>
      </c>
      <c r="G1047" t="s">
        <v>89</v>
      </c>
      <c r="H1047" t="s">
        <v>38</v>
      </c>
      <c r="I1047" t="s">
        <v>32</v>
      </c>
      <c r="J1047" t="s">
        <v>233</v>
      </c>
      <c r="K1047" s="5">
        <v>3.7</v>
      </c>
      <c r="L1047" s="5">
        <v>6.99</v>
      </c>
      <c r="M1047" s="5">
        <f t="shared" si="34"/>
        <v>4.66</v>
      </c>
      <c r="N1047" s="7">
        <v>2007</v>
      </c>
      <c r="O1047" s="1">
        <v>2018</v>
      </c>
      <c r="P1047" s="1" t="s">
        <v>13</v>
      </c>
      <c r="Q1047" t="s">
        <v>118</v>
      </c>
      <c r="R1047" t="s">
        <v>64</v>
      </c>
      <c r="S1047" t="str">
        <f xml:space="preserve"> IF(Tableau1[[#This Row],[Total Tomes]]=Tableau1[[#This Row],[Tomes Parus]],"Complet","Incomplet")</f>
        <v>Complet</v>
      </c>
    </row>
    <row r="1048" spans="1:19" x14ac:dyDescent="0.25">
      <c r="A1048" t="s">
        <v>232</v>
      </c>
      <c r="B1048" t="s">
        <v>15</v>
      </c>
      <c r="C1048">
        <v>15</v>
      </c>
      <c r="D1048">
        <f t="shared" si="35"/>
        <v>37</v>
      </c>
      <c r="E1048">
        <v>37</v>
      </c>
      <c r="F1048" t="s">
        <v>9</v>
      </c>
      <c r="G1048" t="s">
        <v>89</v>
      </c>
      <c r="H1048" t="s">
        <v>38</v>
      </c>
      <c r="I1048" t="s">
        <v>32</v>
      </c>
      <c r="J1048" t="s">
        <v>233</v>
      </c>
      <c r="K1048" s="5">
        <v>3.7</v>
      </c>
      <c r="L1048" s="5">
        <v>6.99</v>
      </c>
      <c r="M1048" s="5">
        <f t="shared" si="34"/>
        <v>4.66</v>
      </c>
      <c r="N1048" s="7">
        <v>2007</v>
      </c>
      <c r="O1048" s="1">
        <v>2018</v>
      </c>
      <c r="P1048" s="1" t="s">
        <v>13</v>
      </c>
      <c r="Q1048" t="s">
        <v>118</v>
      </c>
      <c r="R1048" t="s">
        <v>64</v>
      </c>
      <c r="S1048" t="str">
        <f xml:space="preserve"> IF(Tableau1[[#This Row],[Total Tomes]]=Tableau1[[#This Row],[Tomes Parus]],"Complet","Incomplet")</f>
        <v>Complet</v>
      </c>
    </row>
    <row r="1049" spans="1:19" x14ac:dyDescent="0.25">
      <c r="A1049" t="s">
        <v>232</v>
      </c>
      <c r="B1049" t="s">
        <v>15</v>
      </c>
      <c r="C1049">
        <v>16</v>
      </c>
      <c r="D1049">
        <f t="shared" si="35"/>
        <v>37</v>
      </c>
      <c r="E1049">
        <v>37</v>
      </c>
      <c r="F1049" t="s">
        <v>9</v>
      </c>
      <c r="G1049" t="s">
        <v>89</v>
      </c>
      <c r="H1049" t="s">
        <v>38</v>
      </c>
      <c r="I1049" t="s">
        <v>32</v>
      </c>
      <c r="J1049" t="s">
        <v>233</v>
      </c>
      <c r="K1049" s="5">
        <v>3.7</v>
      </c>
      <c r="L1049" s="5">
        <v>6.99</v>
      </c>
      <c r="M1049" s="5">
        <f t="shared" si="34"/>
        <v>4.66</v>
      </c>
      <c r="N1049" s="7">
        <v>2007</v>
      </c>
      <c r="O1049" s="1">
        <v>2018</v>
      </c>
      <c r="P1049" s="1" t="s">
        <v>13</v>
      </c>
      <c r="Q1049" t="s">
        <v>118</v>
      </c>
      <c r="R1049" t="s">
        <v>64</v>
      </c>
      <c r="S1049" t="str">
        <f xml:space="preserve"> IF(Tableau1[[#This Row],[Total Tomes]]=Tableau1[[#This Row],[Tomes Parus]],"Complet","Incomplet")</f>
        <v>Complet</v>
      </c>
    </row>
    <row r="1050" spans="1:19" x14ac:dyDescent="0.25">
      <c r="A1050" t="s">
        <v>232</v>
      </c>
      <c r="B1050" t="s">
        <v>15</v>
      </c>
      <c r="C1050">
        <v>17</v>
      </c>
      <c r="D1050">
        <f t="shared" si="35"/>
        <v>37</v>
      </c>
      <c r="E1050">
        <v>37</v>
      </c>
      <c r="F1050" t="s">
        <v>9</v>
      </c>
      <c r="G1050" t="s">
        <v>89</v>
      </c>
      <c r="H1050" t="s">
        <v>38</v>
      </c>
      <c r="I1050" t="s">
        <v>32</v>
      </c>
      <c r="J1050" t="s">
        <v>233</v>
      </c>
      <c r="K1050" s="5">
        <v>3.7</v>
      </c>
      <c r="L1050" s="5">
        <v>6.99</v>
      </c>
      <c r="M1050" s="5">
        <f t="shared" si="34"/>
        <v>4.66</v>
      </c>
      <c r="N1050" s="7">
        <v>2008</v>
      </c>
      <c r="O1050" s="1">
        <v>2018</v>
      </c>
      <c r="P1050" s="1" t="s">
        <v>13</v>
      </c>
      <c r="Q1050" t="s">
        <v>118</v>
      </c>
      <c r="R1050" t="s">
        <v>64</v>
      </c>
      <c r="S1050" t="str">
        <f xml:space="preserve"> IF(Tableau1[[#This Row],[Total Tomes]]=Tableau1[[#This Row],[Tomes Parus]],"Complet","Incomplet")</f>
        <v>Complet</v>
      </c>
    </row>
    <row r="1051" spans="1:19" x14ac:dyDescent="0.25">
      <c r="A1051" t="s">
        <v>232</v>
      </c>
      <c r="B1051" t="s">
        <v>15</v>
      </c>
      <c r="C1051">
        <v>18</v>
      </c>
      <c r="D1051">
        <f t="shared" si="35"/>
        <v>37</v>
      </c>
      <c r="E1051">
        <v>37</v>
      </c>
      <c r="F1051" t="s">
        <v>9</v>
      </c>
      <c r="G1051" t="s">
        <v>89</v>
      </c>
      <c r="H1051" t="s">
        <v>38</v>
      </c>
      <c r="I1051" t="s">
        <v>32</v>
      </c>
      <c r="J1051" t="s">
        <v>233</v>
      </c>
      <c r="K1051" s="5">
        <v>3.7</v>
      </c>
      <c r="L1051" s="5">
        <v>6.99</v>
      </c>
      <c r="M1051" s="5">
        <f t="shared" si="34"/>
        <v>4.66</v>
      </c>
      <c r="N1051" s="7">
        <v>2008</v>
      </c>
      <c r="O1051" s="1">
        <v>2018</v>
      </c>
      <c r="P1051" s="1" t="s">
        <v>13</v>
      </c>
      <c r="Q1051" t="s">
        <v>118</v>
      </c>
      <c r="R1051" t="s">
        <v>64</v>
      </c>
      <c r="S1051" t="str">
        <f xml:space="preserve"> IF(Tableau1[[#This Row],[Total Tomes]]=Tableau1[[#This Row],[Tomes Parus]],"Complet","Incomplet")</f>
        <v>Complet</v>
      </c>
    </row>
    <row r="1052" spans="1:19" x14ac:dyDescent="0.25">
      <c r="A1052" t="s">
        <v>232</v>
      </c>
      <c r="B1052" t="s">
        <v>15</v>
      </c>
      <c r="C1052">
        <v>19</v>
      </c>
      <c r="D1052">
        <f t="shared" si="35"/>
        <v>37</v>
      </c>
      <c r="E1052">
        <v>37</v>
      </c>
      <c r="F1052" t="s">
        <v>9</v>
      </c>
      <c r="G1052" t="s">
        <v>89</v>
      </c>
      <c r="H1052" t="s">
        <v>38</v>
      </c>
      <c r="I1052" t="s">
        <v>32</v>
      </c>
      <c r="J1052" t="s">
        <v>233</v>
      </c>
      <c r="K1052" s="5">
        <v>3.7</v>
      </c>
      <c r="L1052" s="5">
        <v>6.99</v>
      </c>
      <c r="M1052" s="5">
        <f t="shared" si="34"/>
        <v>4.66</v>
      </c>
      <c r="N1052" s="7">
        <v>2008</v>
      </c>
      <c r="O1052" s="1">
        <v>2018</v>
      </c>
      <c r="P1052" s="1" t="s">
        <v>13</v>
      </c>
      <c r="Q1052" t="s">
        <v>118</v>
      </c>
      <c r="R1052" t="s">
        <v>64</v>
      </c>
      <c r="S1052" t="str">
        <f xml:space="preserve"> IF(Tableau1[[#This Row],[Total Tomes]]=Tableau1[[#This Row],[Tomes Parus]],"Complet","Incomplet")</f>
        <v>Complet</v>
      </c>
    </row>
    <row r="1053" spans="1:19" x14ac:dyDescent="0.25">
      <c r="A1053" t="s">
        <v>232</v>
      </c>
      <c r="B1053" t="s">
        <v>15</v>
      </c>
      <c r="C1053">
        <v>20</v>
      </c>
      <c r="D1053">
        <f t="shared" si="35"/>
        <v>37</v>
      </c>
      <c r="E1053">
        <v>37</v>
      </c>
      <c r="F1053" t="s">
        <v>9</v>
      </c>
      <c r="G1053" t="s">
        <v>89</v>
      </c>
      <c r="H1053" t="s">
        <v>38</v>
      </c>
      <c r="I1053" t="s">
        <v>32</v>
      </c>
      <c r="J1053" t="s">
        <v>233</v>
      </c>
      <c r="K1053" s="5">
        <v>3.7</v>
      </c>
      <c r="L1053" s="5">
        <v>6.99</v>
      </c>
      <c r="M1053" s="5">
        <f t="shared" si="34"/>
        <v>4.66</v>
      </c>
      <c r="N1053" s="7">
        <v>2008</v>
      </c>
      <c r="O1053" s="1">
        <v>2018</v>
      </c>
      <c r="P1053" s="1" t="s">
        <v>13</v>
      </c>
      <c r="Q1053" t="s">
        <v>118</v>
      </c>
      <c r="R1053" t="s">
        <v>64</v>
      </c>
      <c r="S1053" t="str">
        <f xml:space="preserve"> IF(Tableau1[[#This Row],[Total Tomes]]=Tableau1[[#This Row],[Tomes Parus]],"Complet","Incomplet")</f>
        <v>Complet</v>
      </c>
    </row>
    <row r="1054" spans="1:19" x14ac:dyDescent="0.25">
      <c r="A1054" t="s">
        <v>232</v>
      </c>
      <c r="B1054" t="s">
        <v>15</v>
      </c>
      <c r="C1054">
        <v>21</v>
      </c>
      <c r="D1054">
        <f t="shared" si="35"/>
        <v>37</v>
      </c>
      <c r="E1054">
        <v>37</v>
      </c>
      <c r="F1054" t="s">
        <v>9</v>
      </c>
      <c r="G1054" t="s">
        <v>89</v>
      </c>
      <c r="H1054" t="s">
        <v>38</v>
      </c>
      <c r="I1054" t="s">
        <v>32</v>
      </c>
      <c r="J1054" t="s">
        <v>233</v>
      </c>
      <c r="K1054" s="5">
        <v>3.7</v>
      </c>
      <c r="L1054" s="5">
        <v>6.99</v>
      </c>
      <c r="M1054" s="5">
        <f t="shared" si="34"/>
        <v>4.66</v>
      </c>
      <c r="N1054" s="7">
        <v>2008</v>
      </c>
      <c r="O1054" s="1">
        <v>2018</v>
      </c>
      <c r="P1054" s="1" t="s">
        <v>13</v>
      </c>
      <c r="Q1054" t="s">
        <v>118</v>
      </c>
      <c r="R1054" t="s">
        <v>64</v>
      </c>
      <c r="S1054" t="str">
        <f xml:space="preserve"> IF(Tableau1[[#This Row],[Total Tomes]]=Tableau1[[#This Row],[Tomes Parus]],"Complet","Incomplet")</f>
        <v>Complet</v>
      </c>
    </row>
    <row r="1055" spans="1:19" x14ac:dyDescent="0.25">
      <c r="A1055" t="s">
        <v>232</v>
      </c>
      <c r="B1055" t="s">
        <v>15</v>
      </c>
      <c r="C1055">
        <v>22</v>
      </c>
      <c r="D1055">
        <f t="shared" si="35"/>
        <v>37</v>
      </c>
      <c r="E1055">
        <v>37</v>
      </c>
      <c r="F1055" t="s">
        <v>9</v>
      </c>
      <c r="G1055" t="s">
        <v>89</v>
      </c>
      <c r="H1055" t="s">
        <v>38</v>
      </c>
      <c r="I1055" t="s">
        <v>32</v>
      </c>
      <c r="J1055" t="s">
        <v>233</v>
      </c>
      <c r="K1055" s="5">
        <v>3.7</v>
      </c>
      <c r="L1055" s="5">
        <v>6.99</v>
      </c>
      <c r="M1055" s="5">
        <f t="shared" si="34"/>
        <v>4.66</v>
      </c>
      <c r="N1055" s="7">
        <v>2008</v>
      </c>
      <c r="O1055" s="1">
        <v>2018</v>
      </c>
      <c r="P1055" s="1" t="s">
        <v>13</v>
      </c>
      <c r="Q1055" t="s">
        <v>118</v>
      </c>
      <c r="R1055" t="s">
        <v>64</v>
      </c>
      <c r="S1055" t="str">
        <f xml:space="preserve"> IF(Tableau1[[#This Row],[Total Tomes]]=Tableau1[[#This Row],[Tomes Parus]],"Complet","Incomplet")</f>
        <v>Complet</v>
      </c>
    </row>
    <row r="1056" spans="1:19" x14ac:dyDescent="0.25">
      <c r="A1056" t="s">
        <v>232</v>
      </c>
      <c r="B1056" t="s">
        <v>15</v>
      </c>
      <c r="C1056">
        <v>23</v>
      </c>
      <c r="D1056">
        <f t="shared" si="35"/>
        <v>37</v>
      </c>
      <c r="E1056">
        <v>37</v>
      </c>
      <c r="F1056" t="s">
        <v>9</v>
      </c>
      <c r="G1056" t="s">
        <v>89</v>
      </c>
      <c r="H1056" t="s">
        <v>38</v>
      </c>
      <c r="I1056" t="s">
        <v>32</v>
      </c>
      <c r="J1056" t="s">
        <v>233</v>
      </c>
      <c r="K1056" s="5">
        <v>3.7</v>
      </c>
      <c r="L1056" s="5">
        <v>6.99</v>
      </c>
      <c r="M1056" s="5">
        <f t="shared" si="34"/>
        <v>4.66</v>
      </c>
      <c r="N1056" s="7">
        <v>2009</v>
      </c>
      <c r="O1056" s="1">
        <v>2018</v>
      </c>
      <c r="P1056" s="1" t="s">
        <v>13</v>
      </c>
      <c r="Q1056" t="s">
        <v>118</v>
      </c>
      <c r="R1056" t="s">
        <v>64</v>
      </c>
      <c r="S1056" t="str">
        <f xml:space="preserve"> IF(Tableau1[[#This Row],[Total Tomes]]=Tableau1[[#This Row],[Tomes Parus]],"Complet","Incomplet")</f>
        <v>Complet</v>
      </c>
    </row>
    <row r="1057" spans="1:19" x14ac:dyDescent="0.25">
      <c r="A1057" t="s">
        <v>232</v>
      </c>
      <c r="B1057" t="s">
        <v>15</v>
      </c>
      <c r="C1057">
        <v>24</v>
      </c>
      <c r="D1057">
        <f t="shared" si="35"/>
        <v>37</v>
      </c>
      <c r="E1057">
        <v>37</v>
      </c>
      <c r="F1057" t="s">
        <v>9</v>
      </c>
      <c r="G1057" t="s">
        <v>89</v>
      </c>
      <c r="H1057" t="s">
        <v>38</v>
      </c>
      <c r="I1057" t="s">
        <v>32</v>
      </c>
      <c r="J1057" t="s">
        <v>233</v>
      </c>
      <c r="K1057" s="5">
        <v>3.7</v>
      </c>
      <c r="L1057" s="5">
        <v>6.99</v>
      </c>
      <c r="M1057" s="5">
        <f t="shared" si="34"/>
        <v>4.66</v>
      </c>
      <c r="N1057" s="7">
        <v>2009</v>
      </c>
      <c r="O1057" s="1">
        <v>2018</v>
      </c>
      <c r="P1057" s="1" t="s">
        <v>13</v>
      </c>
      <c r="Q1057" t="s">
        <v>118</v>
      </c>
      <c r="R1057" t="s">
        <v>64</v>
      </c>
      <c r="S1057" t="str">
        <f xml:space="preserve"> IF(Tableau1[[#This Row],[Total Tomes]]=Tableau1[[#This Row],[Tomes Parus]],"Complet","Incomplet")</f>
        <v>Complet</v>
      </c>
    </row>
    <row r="1058" spans="1:19" x14ac:dyDescent="0.25">
      <c r="A1058" t="s">
        <v>232</v>
      </c>
      <c r="B1058" t="s">
        <v>15</v>
      </c>
      <c r="C1058">
        <v>25</v>
      </c>
      <c r="D1058">
        <f t="shared" si="35"/>
        <v>37</v>
      </c>
      <c r="E1058">
        <v>37</v>
      </c>
      <c r="F1058" t="s">
        <v>9</v>
      </c>
      <c r="G1058" t="s">
        <v>89</v>
      </c>
      <c r="H1058" t="s">
        <v>38</v>
      </c>
      <c r="I1058" t="s">
        <v>32</v>
      </c>
      <c r="J1058" t="s">
        <v>233</v>
      </c>
      <c r="K1058" s="5">
        <v>3.7</v>
      </c>
      <c r="L1058" s="5">
        <v>6.99</v>
      </c>
      <c r="M1058" s="5">
        <f t="shared" si="34"/>
        <v>4.66</v>
      </c>
      <c r="N1058" s="7">
        <v>2009</v>
      </c>
      <c r="O1058" s="1">
        <v>2018</v>
      </c>
      <c r="P1058" s="1" t="s">
        <v>13</v>
      </c>
      <c r="Q1058" t="s">
        <v>118</v>
      </c>
      <c r="R1058" t="s">
        <v>64</v>
      </c>
      <c r="S1058" t="str">
        <f xml:space="preserve"> IF(Tableau1[[#This Row],[Total Tomes]]=Tableau1[[#This Row],[Tomes Parus]],"Complet","Incomplet")</f>
        <v>Complet</v>
      </c>
    </row>
    <row r="1059" spans="1:19" x14ac:dyDescent="0.25">
      <c r="A1059" t="s">
        <v>232</v>
      </c>
      <c r="B1059" t="s">
        <v>15</v>
      </c>
      <c r="C1059">
        <v>26</v>
      </c>
      <c r="D1059">
        <f t="shared" si="35"/>
        <v>37</v>
      </c>
      <c r="E1059">
        <v>37</v>
      </c>
      <c r="F1059" t="s">
        <v>9</v>
      </c>
      <c r="G1059" t="s">
        <v>89</v>
      </c>
      <c r="H1059" t="s">
        <v>38</v>
      </c>
      <c r="I1059" t="s">
        <v>32</v>
      </c>
      <c r="J1059" t="s">
        <v>233</v>
      </c>
      <c r="K1059" s="5">
        <v>3.7</v>
      </c>
      <c r="L1059" s="5">
        <v>6.99</v>
      </c>
      <c r="M1059" s="5">
        <f t="shared" si="34"/>
        <v>4.66</v>
      </c>
      <c r="N1059" s="7">
        <v>2009</v>
      </c>
      <c r="O1059" s="1">
        <v>2018</v>
      </c>
      <c r="P1059" s="1" t="s">
        <v>13</v>
      </c>
      <c r="Q1059" t="s">
        <v>118</v>
      </c>
      <c r="R1059" t="s">
        <v>64</v>
      </c>
      <c r="S1059" t="str">
        <f xml:space="preserve"> IF(Tableau1[[#This Row],[Total Tomes]]=Tableau1[[#This Row],[Tomes Parus]],"Complet","Incomplet")</f>
        <v>Complet</v>
      </c>
    </row>
    <row r="1060" spans="1:19" x14ac:dyDescent="0.25">
      <c r="A1060" t="s">
        <v>232</v>
      </c>
      <c r="B1060" t="s">
        <v>15</v>
      </c>
      <c r="C1060">
        <v>27</v>
      </c>
      <c r="D1060">
        <f t="shared" si="35"/>
        <v>37</v>
      </c>
      <c r="E1060">
        <v>37</v>
      </c>
      <c r="F1060" t="s">
        <v>9</v>
      </c>
      <c r="G1060" t="s">
        <v>89</v>
      </c>
      <c r="H1060" t="s">
        <v>38</v>
      </c>
      <c r="I1060" t="s">
        <v>32</v>
      </c>
      <c r="J1060" t="s">
        <v>233</v>
      </c>
      <c r="K1060" s="5">
        <v>3.7</v>
      </c>
      <c r="L1060" s="5">
        <v>6.99</v>
      </c>
      <c r="M1060" s="5">
        <f t="shared" si="34"/>
        <v>4.66</v>
      </c>
      <c r="N1060" s="7">
        <v>2009</v>
      </c>
      <c r="O1060" s="1">
        <v>2018</v>
      </c>
      <c r="P1060" s="1" t="s">
        <v>13</v>
      </c>
      <c r="Q1060" t="s">
        <v>118</v>
      </c>
      <c r="R1060" t="s">
        <v>64</v>
      </c>
      <c r="S1060" t="str">
        <f xml:space="preserve"> IF(Tableau1[[#This Row],[Total Tomes]]=Tableau1[[#This Row],[Tomes Parus]],"Complet","Incomplet")</f>
        <v>Complet</v>
      </c>
    </row>
    <row r="1061" spans="1:19" x14ac:dyDescent="0.25">
      <c r="A1061" t="s">
        <v>232</v>
      </c>
      <c r="B1061" t="s">
        <v>15</v>
      </c>
      <c r="C1061">
        <v>28</v>
      </c>
      <c r="D1061">
        <f t="shared" si="35"/>
        <v>37</v>
      </c>
      <c r="E1061">
        <v>37</v>
      </c>
      <c r="F1061" t="s">
        <v>9</v>
      </c>
      <c r="G1061" t="s">
        <v>89</v>
      </c>
      <c r="H1061" t="s">
        <v>38</v>
      </c>
      <c r="I1061" t="s">
        <v>32</v>
      </c>
      <c r="J1061" t="s">
        <v>233</v>
      </c>
      <c r="K1061" s="5">
        <v>3.7</v>
      </c>
      <c r="L1061" s="5">
        <v>6.99</v>
      </c>
      <c r="M1061" s="5">
        <f t="shared" si="34"/>
        <v>4.66</v>
      </c>
      <c r="N1061" s="7">
        <v>2009</v>
      </c>
      <c r="O1061" s="1">
        <v>2018</v>
      </c>
      <c r="P1061" s="1" t="s">
        <v>13</v>
      </c>
      <c r="Q1061" t="s">
        <v>118</v>
      </c>
      <c r="R1061" t="s">
        <v>64</v>
      </c>
      <c r="S1061" t="str">
        <f xml:space="preserve"> IF(Tableau1[[#This Row],[Total Tomes]]=Tableau1[[#This Row],[Tomes Parus]],"Complet","Incomplet")</f>
        <v>Complet</v>
      </c>
    </row>
    <row r="1062" spans="1:19" x14ac:dyDescent="0.25">
      <c r="A1062" t="s">
        <v>232</v>
      </c>
      <c r="B1062" t="s">
        <v>15</v>
      </c>
      <c r="C1062">
        <v>29</v>
      </c>
      <c r="D1062">
        <f t="shared" si="35"/>
        <v>37</v>
      </c>
      <c r="E1062">
        <v>37</v>
      </c>
      <c r="F1062" t="s">
        <v>9</v>
      </c>
      <c r="G1062" t="s">
        <v>89</v>
      </c>
      <c r="H1062" t="s">
        <v>38</v>
      </c>
      <c r="I1062" t="s">
        <v>32</v>
      </c>
      <c r="J1062" t="s">
        <v>233</v>
      </c>
      <c r="K1062" s="5">
        <v>3.7</v>
      </c>
      <c r="L1062" s="5">
        <v>6.99</v>
      </c>
      <c r="M1062" s="5">
        <f t="shared" si="34"/>
        <v>4.66</v>
      </c>
      <c r="N1062" s="7">
        <v>2010</v>
      </c>
      <c r="O1062" s="1">
        <v>2018</v>
      </c>
      <c r="P1062" s="1" t="s">
        <v>13</v>
      </c>
      <c r="Q1062" t="s">
        <v>118</v>
      </c>
      <c r="R1062" t="s">
        <v>64</v>
      </c>
      <c r="S1062" t="str">
        <f xml:space="preserve"> IF(Tableau1[[#This Row],[Total Tomes]]=Tableau1[[#This Row],[Tomes Parus]],"Complet","Incomplet")</f>
        <v>Complet</v>
      </c>
    </row>
    <row r="1063" spans="1:19" x14ac:dyDescent="0.25">
      <c r="A1063" t="s">
        <v>232</v>
      </c>
      <c r="B1063" t="s">
        <v>15</v>
      </c>
      <c r="C1063">
        <v>30</v>
      </c>
      <c r="D1063">
        <f t="shared" si="35"/>
        <v>37</v>
      </c>
      <c r="E1063">
        <v>37</v>
      </c>
      <c r="F1063" t="s">
        <v>9</v>
      </c>
      <c r="G1063" t="s">
        <v>89</v>
      </c>
      <c r="H1063" t="s">
        <v>38</v>
      </c>
      <c r="I1063" t="s">
        <v>32</v>
      </c>
      <c r="J1063" t="s">
        <v>233</v>
      </c>
      <c r="K1063" s="5">
        <v>3.7</v>
      </c>
      <c r="L1063" s="5">
        <v>6.99</v>
      </c>
      <c r="M1063" s="5">
        <f t="shared" si="34"/>
        <v>4.66</v>
      </c>
      <c r="N1063" s="7">
        <v>2010</v>
      </c>
      <c r="O1063" s="1">
        <v>2018</v>
      </c>
      <c r="P1063" s="1" t="s">
        <v>13</v>
      </c>
      <c r="Q1063" t="s">
        <v>118</v>
      </c>
      <c r="R1063" t="s">
        <v>64</v>
      </c>
      <c r="S1063" t="str">
        <f xml:space="preserve"> IF(Tableau1[[#This Row],[Total Tomes]]=Tableau1[[#This Row],[Tomes Parus]],"Complet","Incomplet")</f>
        <v>Complet</v>
      </c>
    </row>
    <row r="1064" spans="1:19" x14ac:dyDescent="0.25">
      <c r="A1064" t="s">
        <v>232</v>
      </c>
      <c r="B1064" t="s">
        <v>15</v>
      </c>
      <c r="C1064">
        <v>31</v>
      </c>
      <c r="D1064">
        <f t="shared" si="35"/>
        <v>37</v>
      </c>
      <c r="E1064">
        <v>37</v>
      </c>
      <c r="F1064" t="s">
        <v>9</v>
      </c>
      <c r="G1064" t="s">
        <v>89</v>
      </c>
      <c r="H1064" t="s">
        <v>38</v>
      </c>
      <c r="I1064" t="s">
        <v>32</v>
      </c>
      <c r="J1064" t="s">
        <v>233</v>
      </c>
      <c r="K1064" s="5">
        <v>3.7</v>
      </c>
      <c r="L1064" s="5">
        <v>6.99</v>
      </c>
      <c r="M1064" s="5">
        <f t="shared" si="34"/>
        <v>4.66</v>
      </c>
      <c r="N1064" s="7">
        <v>2010</v>
      </c>
      <c r="O1064" s="1">
        <v>2018</v>
      </c>
      <c r="P1064" s="1" t="s">
        <v>13</v>
      </c>
      <c r="Q1064" t="s">
        <v>118</v>
      </c>
      <c r="R1064" t="s">
        <v>64</v>
      </c>
      <c r="S1064" t="str">
        <f xml:space="preserve"> IF(Tableau1[[#This Row],[Total Tomes]]=Tableau1[[#This Row],[Tomes Parus]],"Complet","Incomplet")</f>
        <v>Complet</v>
      </c>
    </row>
    <row r="1065" spans="1:19" x14ac:dyDescent="0.25">
      <c r="A1065" t="s">
        <v>232</v>
      </c>
      <c r="B1065" t="s">
        <v>15</v>
      </c>
      <c r="C1065">
        <v>32</v>
      </c>
      <c r="D1065">
        <f t="shared" si="35"/>
        <v>37</v>
      </c>
      <c r="E1065">
        <v>37</v>
      </c>
      <c r="F1065" t="s">
        <v>9</v>
      </c>
      <c r="G1065" t="s">
        <v>89</v>
      </c>
      <c r="H1065" t="s">
        <v>38</v>
      </c>
      <c r="I1065" t="s">
        <v>32</v>
      </c>
      <c r="J1065" t="s">
        <v>233</v>
      </c>
      <c r="K1065" s="5">
        <v>3.7</v>
      </c>
      <c r="L1065" s="5">
        <v>6.99</v>
      </c>
      <c r="M1065" s="5">
        <f t="shared" si="34"/>
        <v>4.66</v>
      </c>
      <c r="N1065" s="7">
        <v>2010</v>
      </c>
      <c r="O1065" s="1">
        <v>2018</v>
      </c>
      <c r="P1065" s="1" t="s">
        <v>13</v>
      </c>
      <c r="Q1065" t="s">
        <v>118</v>
      </c>
      <c r="R1065" t="s">
        <v>64</v>
      </c>
      <c r="S1065" t="str">
        <f xml:space="preserve"> IF(Tableau1[[#This Row],[Total Tomes]]=Tableau1[[#This Row],[Tomes Parus]],"Complet","Incomplet")</f>
        <v>Complet</v>
      </c>
    </row>
    <row r="1066" spans="1:19" x14ac:dyDescent="0.25">
      <c r="A1066" t="s">
        <v>232</v>
      </c>
      <c r="B1066" t="s">
        <v>15</v>
      </c>
      <c r="C1066">
        <v>33</v>
      </c>
      <c r="D1066">
        <f t="shared" si="35"/>
        <v>37</v>
      </c>
      <c r="E1066">
        <v>37</v>
      </c>
      <c r="F1066" t="s">
        <v>9</v>
      </c>
      <c r="G1066" t="s">
        <v>89</v>
      </c>
      <c r="H1066" t="s">
        <v>38</v>
      </c>
      <c r="I1066" t="s">
        <v>32</v>
      </c>
      <c r="J1066" t="s">
        <v>233</v>
      </c>
      <c r="K1066" s="5">
        <v>3.7</v>
      </c>
      <c r="L1066" s="5">
        <v>6.99</v>
      </c>
      <c r="M1066" s="5">
        <f t="shared" si="34"/>
        <v>4.66</v>
      </c>
      <c r="N1066" s="7">
        <v>2010</v>
      </c>
      <c r="O1066" s="1">
        <v>2018</v>
      </c>
      <c r="P1066" s="1" t="s">
        <v>13</v>
      </c>
      <c r="Q1066" t="s">
        <v>118</v>
      </c>
      <c r="R1066" t="s">
        <v>64</v>
      </c>
      <c r="S1066" t="str">
        <f xml:space="preserve"> IF(Tableau1[[#This Row],[Total Tomes]]=Tableau1[[#This Row],[Tomes Parus]],"Complet","Incomplet")</f>
        <v>Complet</v>
      </c>
    </row>
    <row r="1067" spans="1:19" x14ac:dyDescent="0.25">
      <c r="A1067" t="s">
        <v>232</v>
      </c>
      <c r="B1067" t="s">
        <v>15</v>
      </c>
      <c r="C1067">
        <v>34</v>
      </c>
      <c r="D1067">
        <f t="shared" si="35"/>
        <v>37</v>
      </c>
      <c r="E1067">
        <v>37</v>
      </c>
      <c r="F1067" t="s">
        <v>9</v>
      </c>
      <c r="G1067" t="s">
        <v>89</v>
      </c>
      <c r="H1067" t="s">
        <v>38</v>
      </c>
      <c r="I1067" t="s">
        <v>32</v>
      </c>
      <c r="J1067" t="s">
        <v>233</v>
      </c>
      <c r="K1067" s="5">
        <v>3.7</v>
      </c>
      <c r="L1067" s="5">
        <v>6.99</v>
      </c>
      <c r="M1067" s="5">
        <f t="shared" si="34"/>
        <v>4.66</v>
      </c>
      <c r="N1067" s="7">
        <v>2011</v>
      </c>
      <c r="O1067" s="1">
        <v>2018</v>
      </c>
      <c r="P1067" s="1" t="s">
        <v>13</v>
      </c>
      <c r="Q1067" t="s">
        <v>118</v>
      </c>
      <c r="R1067" t="s">
        <v>64</v>
      </c>
      <c r="S1067" t="str">
        <f xml:space="preserve"> IF(Tableau1[[#This Row],[Total Tomes]]=Tableau1[[#This Row],[Tomes Parus]],"Complet","Incomplet")</f>
        <v>Complet</v>
      </c>
    </row>
    <row r="1068" spans="1:19" x14ac:dyDescent="0.25">
      <c r="A1068" t="s">
        <v>232</v>
      </c>
      <c r="B1068" t="s">
        <v>15</v>
      </c>
      <c r="C1068">
        <v>35</v>
      </c>
      <c r="D1068">
        <f t="shared" si="35"/>
        <v>37</v>
      </c>
      <c r="E1068">
        <v>37</v>
      </c>
      <c r="F1068" t="s">
        <v>9</v>
      </c>
      <c r="G1068" t="s">
        <v>89</v>
      </c>
      <c r="H1068" t="s">
        <v>38</v>
      </c>
      <c r="I1068" t="s">
        <v>32</v>
      </c>
      <c r="J1068" t="s">
        <v>233</v>
      </c>
      <c r="K1068" s="5">
        <v>3.7</v>
      </c>
      <c r="L1068" s="5">
        <v>6.99</v>
      </c>
      <c r="M1068" s="5">
        <f t="shared" si="34"/>
        <v>4.66</v>
      </c>
      <c r="N1068" s="7">
        <v>2011</v>
      </c>
      <c r="O1068" s="1">
        <v>2018</v>
      </c>
      <c r="P1068" s="1" t="s">
        <v>13</v>
      </c>
      <c r="Q1068" t="s">
        <v>118</v>
      </c>
      <c r="R1068" t="s">
        <v>64</v>
      </c>
      <c r="S1068" t="str">
        <f xml:space="preserve"> IF(Tableau1[[#This Row],[Total Tomes]]=Tableau1[[#This Row],[Tomes Parus]],"Complet","Incomplet")</f>
        <v>Complet</v>
      </c>
    </row>
    <row r="1069" spans="1:19" x14ac:dyDescent="0.25">
      <c r="A1069" t="s">
        <v>232</v>
      </c>
      <c r="B1069" t="s">
        <v>15</v>
      </c>
      <c r="C1069">
        <v>36</v>
      </c>
      <c r="D1069">
        <f t="shared" si="35"/>
        <v>37</v>
      </c>
      <c r="E1069">
        <v>37</v>
      </c>
      <c r="F1069" t="s">
        <v>9</v>
      </c>
      <c r="G1069" t="s">
        <v>89</v>
      </c>
      <c r="H1069" t="s">
        <v>38</v>
      </c>
      <c r="I1069" t="s">
        <v>32</v>
      </c>
      <c r="J1069" t="s">
        <v>233</v>
      </c>
      <c r="K1069" s="5">
        <v>3.7</v>
      </c>
      <c r="L1069" s="5">
        <v>6.99</v>
      </c>
      <c r="M1069" s="5">
        <f t="shared" si="34"/>
        <v>4.66</v>
      </c>
      <c r="N1069" s="7">
        <v>2011</v>
      </c>
      <c r="O1069" s="1">
        <v>2018</v>
      </c>
      <c r="P1069" s="1" t="s">
        <v>13</v>
      </c>
      <c r="Q1069" t="s">
        <v>118</v>
      </c>
      <c r="R1069" t="s">
        <v>64</v>
      </c>
      <c r="S1069" t="str">
        <f xml:space="preserve"> IF(Tableau1[[#This Row],[Total Tomes]]=Tableau1[[#This Row],[Tomes Parus]],"Complet","Incomplet")</f>
        <v>Complet</v>
      </c>
    </row>
    <row r="1070" spans="1:19" x14ac:dyDescent="0.25">
      <c r="A1070" t="s">
        <v>232</v>
      </c>
      <c r="B1070" t="s">
        <v>15</v>
      </c>
      <c r="C1070">
        <v>37</v>
      </c>
      <c r="D1070">
        <f t="shared" si="35"/>
        <v>37</v>
      </c>
      <c r="E1070">
        <v>37</v>
      </c>
      <c r="F1070" t="s">
        <v>9</v>
      </c>
      <c r="G1070" t="s">
        <v>89</v>
      </c>
      <c r="H1070" t="s">
        <v>38</v>
      </c>
      <c r="I1070" t="s">
        <v>32</v>
      </c>
      <c r="J1070" t="s">
        <v>233</v>
      </c>
      <c r="K1070" s="5">
        <v>3.7</v>
      </c>
      <c r="L1070" s="5">
        <v>6.99</v>
      </c>
      <c r="M1070" s="5">
        <f t="shared" si="34"/>
        <v>4.66</v>
      </c>
      <c r="N1070" s="7">
        <v>2011</v>
      </c>
      <c r="O1070" s="1">
        <v>2018</v>
      </c>
      <c r="P1070" s="1" t="s">
        <v>13</v>
      </c>
      <c r="Q1070" t="s">
        <v>118</v>
      </c>
      <c r="R1070" t="s">
        <v>64</v>
      </c>
      <c r="S1070" t="str">
        <f xml:space="preserve"> IF(Tableau1[[#This Row],[Total Tomes]]=Tableau1[[#This Row],[Tomes Parus]],"Complet","Incomplet")</f>
        <v>Complet</v>
      </c>
    </row>
    <row r="1071" spans="1:19" x14ac:dyDescent="0.25">
      <c r="A1071" t="s">
        <v>235</v>
      </c>
      <c r="B1071" t="s">
        <v>197</v>
      </c>
      <c r="C1071">
        <v>1</v>
      </c>
      <c r="D1071">
        <f t="shared" si="35"/>
        <v>17</v>
      </c>
      <c r="E1071">
        <v>17</v>
      </c>
      <c r="F1071" t="s">
        <v>9</v>
      </c>
      <c r="G1071" t="s">
        <v>89</v>
      </c>
      <c r="H1071" t="s">
        <v>18</v>
      </c>
      <c r="I1071" t="s">
        <v>67</v>
      </c>
      <c r="J1071" t="s">
        <v>32</v>
      </c>
      <c r="K1071" s="5">
        <v>4.4000000000000004</v>
      </c>
      <c r="L1071" s="5" t="s">
        <v>24</v>
      </c>
      <c r="M1071" s="5">
        <v>13.5</v>
      </c>
      <c r="N1071" s="7">
        <v>2007</v>
      </c>
      <c r="O1071" s="1">
        <v>2018</v>
      </c>
      <c r="P1071" s="1" t="s">
        <v>13</v>
      </c>
      <c r="Q1071" t="s">
        <v>81</v>
      </c>
      <c r="S1071" t="str">
        <f xml:space="preserve"> IF(Tableau1[[#This Row],[Total Tomes]]=Tableau1[[#This Row],[Tomes Parus]],"Complet","Incomplet")</f>
        <v>Complet</v>
      </c>
    </row>
    <row r="1072" spans="1:19" x14ac:dyDescent="0.25">
      <c r="A1072" t="s">
        <v>235</v>
      </c>
      <c r="B1072" t="s">
        <v>197</v>
      </c>
      <c r="C1072">
        <v>2</v>
      </c>
      <c r="D1072">
        <f t="shared" si="35"/>
        <v>17</v>
      </c>
      <c r="E1072">
        <v>17</v>
      </c>
      <c r="F1072" t="s">
        <v>9</v>
      </c>
      <c r="G1072" t="s">
        <v>89</v>
      </c>
      <c r="H1072" t="s">
        <v>18</v>
      </c>
      <c r="I1072" t="s">
        <v>67</v>
      </c>
      <c r="J1072" t="s">
        <v>32</v>
      </c>
      <c r="K1072" s="5">
        <v>4.4000000000000004</v>
      </c>
      <c r="L1072" s="5" t="s">
        <v>24</v>
      </c>
      <c r="M1072" s="5">
        <v>8.8000000000000007</v>
      </c>
      <c r="N1072" s="7">
        <v>2007</v>
      </c>
      <c r="O1072" s="1">
        <v>2018</v>
      </c>
      <c r="P1072" s="1" t="s">
        <v>13</v>
      </c>
      <c r="Q1072" t="s">
        <v>81</v>
      </c>
      <c r="S1072" t="str">
        <f xml:space="preserve"> IF(Tableau1[[#This Row],[Total Tomes]]=Tableau1[[#This Row],[Tomes Parus]],"Complet","Incomplet")</f>
        <v>Complet</v>
      </c>
    </row>
    <row r="1073" spans="1:19" x14ac:dyDescent="0.25">
      <c r="A1073" t="s">
        <v>235</v>
      </c>
      <c r="B1073" t="s">
        <v>197</v>
      </c>
      <c r="C1073">
        <v>3</v>
      </c>
      <c r="D1073">
        <f t="shared" si="35"/>
        <v>17</v>
      </c>
      <c r="E1073">
        <v>17</v>
      </c>
      <c r="F1073" t="s">
        <v>9</v>
      </c>
      <c r="G1073" t="s">
        <v>89</v>
      </c>
      <c r="H1073" t="s">
        <v>18</v>
      </c>
      <c r="I1073" t="s">
        <v>67</v>
      </c>
      <c r="J1073" t="s">
        <v>32</v>
      </c>
      <c r="K1073" s="5">
        <v>4.4000000000000004</v>
      </c>
      <c r="L1073" s="5" t="s">
        <v>24</v>
      </c>
      <c r="M1073" s="5">
        <v>12.2</v>
      </c>
      <c r="N1073" s="7">
        <v>2007</v>
      </c>
      <c r="O1073" s="1">
        <v>2018</v>
      </c>
      <c r="P1073" s="1" t="s">
        <v>13</v>
      </c>
      <c r="Q1073" t="s">
        <v>81</v>
      </c>
      <c r="S1073" t="str">
        <f xml:space="preserve"> IF(Tableau1[[#This Row],[Total Tomes]]=Tableau1[[#This Row],[Tomes Parus]],"Complet","Incomplet")</f>
        <v>Complet</v>
      </c>
    </row>
    <row r="1074" spans="1:19" x14ac:dyDescent="0.25">
      <c r="A1074" t="s">
        <v>235</v>
      </c>
      <c r="B1074" t="s">
        <v>197</v>
      </c>
      <c r="C1074">
        <v>4</v>
      </c>
      <c r="D1074">
        <f t="shared" si="35"/>
        <v>17</v>
      </c>
      <c r="E1074">
        <v>17</v>
      </c>
      <c r="F1074" t="s">
        <v>9</v>
      </c>
      <c r="G1074" t="s">
        <v>89</v>
      </c>
      <c r="H1074" t="s">
        <v>18</v>
      </c>
      <c r="I1074" t="s">
        <v>67</v>
      </c>
      <c r="J1074" t="s">
        <v>32</v>
      </c>
      <c r="K1074" s="5">
        <v>4.4000000000000004</v>
      </c>
      <c r="L1074" s="5" t="s">
        <v>24</v>
      </c>
      <c r="M1074" s="5">
        <v>9</v>
      </c>
      <c r="N1074" s="7">
        <v>2008</v>
      </c>
      <c r="O1074" s="1">
        <v>2018</v>
      </c>
      <c r="P1074" s="1" t="s">
        <v>13</v>
      </c>
      <c r="Q1074" t="s">
        <v>81</v>
      </c>
      <c r="S1074" t="str">
        <f xml:space="preserve"> IF(Tableau1[[#This Row],[Total Tomes]]=Tableau1[[#This Row],[Tomes Parus]],"Complet","Incomplet")</f>
        <v>Complet</v>
      </c>
    </row>
    <row r="1075" spans="1:19" x14ac:dyDescent="0.25">
      <c r="A1075" t="s">
        <v>235</v>
      </c>
      <c r="B1075" t="s">
        <v>197</v>
      </c>
      <c r="C1075">
        <v>5</v>
      </c>
      <c r="D1075">
        <f t="shared" si="35"/>
        <v>17</v>
      </c>
      <c r="E1075">
        <v>17</v>
      </c>
      <c r="F1075" t="s">
        <v>9</v>
      </c>
      <c r="G1075" t="s">
        <v>89</v>
      </c>
      <c r="H1075" t="s">
        <v>18</v>
      </c>
      <c r="I1075" t="s">
        <v>67</v>
      </c>
      <c r="J1075" t="s">
        <v>32</v>
      </c>
      <c r="K1075" s="5">
        <v>4.4000000000000004</v>
      </c>
      <c r="L1075" s="5" t="s">
        <v>24</v>
      </c>
      <c r="M1075" s="5">
        <v>9.5</v>
      </c>
      <c r="N1075" s="7">
        <v>2008</v>
      </c>
      <c r="O1075" s="1">
        <v>2018</v>
      </c>
      <c r="P1075" s="1" t="s">
        <v>13</v>
      </c>
      <c r="Q1075" t="s">
        <v>81</v>
      </c>
      <c r="S1075" t="str">
        <f xml:space="preserve"> IF(Tableau1[[#This Row],[Total Tomes]]=Tableau1[[#This Row],[Tomes Parus]],"Complet","Incomplet")</f>
        <v>Complet</v>
      </c>
    </row>
    <row r="1076" spans="1:19" x14ac:dyDescent="0.25">
      <c r="A1076" t="s">
        <v>235</v>
      </c>
      <c r="B1076" t="s">
        <v>197</v>
      </c>
      <c r="C1076">
        <v>6</v>
      </c>
      <c r="D1076">
        <f t="shared" si="35"/>
        <v>17</v>
      </c>
      <c r="E1076">
        <v>17</v>
      </c>
      <c r="F1076" t="s">
        <v>9</v>
      </c>
      <c r="G1076" t="s">
        <v>89</v>
      </c>
      <c r="H1076" t="s">
        <v>18</v>
      </c>
      <c r="I1076" t="s">
        <v>67</v>
      </c>
      <c r="J1076" t="s">
        <v>32</v>
      </c>
      <c r="K1076" s="5">
        <v>4.4000000000000004</v>
      </c>
      <c r="L1076" s="5" t="s">
        <v>24</v>
      </c>
      <c r="M1076" s="5">
        <v>10.5</v>
      </c>
      <c r="N1076" s="7">
        <v>2008</v>
      </c>
      <c r="O1076" s="1">
        <v>2018</v>
      </c>
      <c r="P1076" s="1" t="s">
        <v>13</v>
      </c>
      <c r="Q1076" t="s">
        <v>81</v>
      </c>
      <c r="S1076" t="str">
        <f xml:space="preserve"> IF(Tableau1[[#This Row],[Total Tomes]]=Tableau1[[#This Row],[Tomes Parus]],"Complet","Incomplet")</f>
        <v>Complet</v>
      </c>
    </row>
    <row r="1077" spans="1:19" x14ac:dyDescent="0.25">
      <c r="A1077" t="s">
        <v>235</v>
      </c>
      <c r="B1077" t="s">
        <v>197</v>
      </c>
      <c r="C1077">
        <v>7</v>
      </c>
      <c r="D1077">
        <f t="shared" si="35"/>
        <v>17</v>
      </c>
      <c r="E1077">
        <v>17</v>
      </c>
      <c r="F1077" t="s">
        <v>9</v>
      </c>
      <c r="G1077" t="s">
        <v>89</v>
      </c>
      <c r="H1077" t="s">
        <v>18</v>
      </c>
      <c r="I1077" t="s">
        <v>67</v>
      </c>
      <c r="J1077" t="s">
        <v>32</v>
      </c>
      <c r="K1077" s="5">
        <v>4.4000000000000004</v>
      </c>
      <c r="L1077" s="5" t="s">
        <v>24</v>
      </c>
      <c r="M1077" s="5">
        <v>18</v>
      </c>
      <c r="N1077" s="7">
        <v>2008</v>
      </c>
      <c r="O1077" s="1">
        <v>2018</v>
      </c>
      <c r="P1077" s="1" t="s">
        <v>13</v>
      </c>
      <c r="Q1077" t="s">
        <v>81</v>
      </c>
      <c r="S1077" t="str">
        <f xml:space="preserve"> IF(Tableau1[[#This Row],[Total Tomes]]=Tableau1[[#This Row],[Tomes Parus]],"Complet","Incomplet")</f>
        <v>Complet</v>
      </c>
    </row>
    <row r="1078" spans="1:19" x14ac:dyDescent="0.25">
      <c r="A1078" t="s">
        <v>235</v>
      </c>
      <c r="B1078" t="s">
        <v>197</v>
      </c>
      <c r="C1078">
        <v>8</v>
      </c>
      <c r="D1078">
        <f t="shared" si="35"/>
        <v>17</v>
      </c>
      <c r="E1078">
        <v>17</v>
      </c>
      <c r="F1078" t="s">
        <v>9</v>
      </c>
      <c r="G1078" t="s">
        <v>89</v>
      </c>
      <c r="H1078" t="s">
        <v>18</v>
      </c>
      <c r="I1078" t="s">
        <v>67</v>
      </c>
      <c r="J1078" t="s">
        <v>32</v>
      </c>
      <c r="K1078" s="5">
        <v>4.4000000000000004</v>
      </c>
      <c r="L1078" s="5" t="s">
        <v>24</v>
      </c>
      <c r="M1078" s="5">
        <v>8</v>
      </c>
      <c r="N1078" s="7">
        <v>2008</v>
      </c>
      <c r="O1078" s="1">
        <v>2018</v>
      </c>
      <c r="P1078" s="1" t="s">
        <v>13</v>
      </c>
      <c r="Q1078" t="s">
        <v>81</v>
      </c>
      <c r="S1078" t="str">
        <f xml:space="preserve"> IF(Tableau1[[#This Row],[Total Tomes]]=Tableau1[[#This Row],[Tomes Parus]],"Complet","Incomplet")</f>
        <v>Complet</v>
      </c>
    </row>
    <row r="1079" spans="1:19" x14ac:dyDescent="0.25">
      <c r="A1079" t="s">
        <v>235</v>
      </c>
      <c r="B1079" t="s">
        <v>197</v>
      </c>
      <c r="C1079">
        <v>9</v>
      </c>
      <c r="D1079">
        <f t="shared" si="35"/>
        <v>17</v>
      </c>
      <c r="E1079">
        <v>17</v>
      </c>
      <c r="F1079" t="s">
        <v>9</v>
      </c>
      <c r="G1079" t="s">
        <v>89</v>
      </c>
      <c r="H1079" t="s">
        <v>18</v>
      </c>
      <c r="I1079" t="s">
        <v>67</v>
      </c>
      <c r="J1079" t="s">
        <v>32</v>
      </c>
      <c r="K1079" s="5">
        <v>4.4000000000000004</v>
      </c>
      <c r="L1079" s="5" t="s">
        <v>24</v>
      </c>
      <c r="M1079" s="5">
        <v>15.1</v>
      </c>
      <c r="N1079" s="7">
        <v>2008</v>
      </c>
      <c r="O1079" s="1">
        <v>2018</v>
      </c>
      <c r="P1079" s="1" t="s">
        <v>13</v>
      </c>
      <c r="Q1079" t="s">
        <v>81</v>
      </c>
      <c r="S1079" t="str">
        <f xml:space="preserve"> IF(Tableau1[[#This Row],[Total Tomes]]=Tableau1[[#This Row],[Tomes Parus]],"Complet","Incomplet")</f>
        <v>Complet</v>
      </c>
    </row>
    <row r="1080" spans="1:19" x14ac:dyDescent="0.25">
      <c r="A1080" t="s">
        <v>235</v>
      </c>
      <c r="B1080" t="s">
        <v>197</v>
      </c>
      <c r="C1080">
        <v>10</v>
      </c>
      <c r="D1080">
        <f t="shared" si="35"/>
        <v>17</v>
      </c>
      <c r="E1080">
        <v>17</v>
      </c>
      <c r="F1080" t="s">
        <v>9</v>
      </c>
      <c r="G1080" t="s">
        <v>89</v>
      </c>
      <c r="H1080" t="s">
        <v>18</v>
      </c>
      <c r="I1080" t="s">
        <v>67</v>
      </c>
      <c r="J1080" t="s">
        <v>32</v>
      </c>
      <c r="K1080" s="5">
        <v>4.4000000000000004</v>
      </c>
      <c r="L1080" s="5" t="s">
        <v>24</v>
      </c>
      <c r="M1080" s="5">
        <v>14</v>
      </c>
      <c r="N1080" s="7">
        <v>2009</v>
      </c>
      <c r="O1080" s="1">
        <v>2018</v>
      </c>
      <c r="P1080" s="1" t="s">
        <v>13</v>
      </c>
      <c r="Q1080" t="s">
        <v>81</v>
      </c>
      <c r="S1080" t="str">
        <f xml:space="preserve"> IF(Tableau1[[#This Row],[Total Tomes]]=Tableau1[[#This Row],[Tomes Parus]],"Complet","Incomplet")</f>
        <v>Complet</v>
      </c>
    </row>
    <row r="1081" spans="1:19" x14ac:dyDescent="0.25">
      <c r="A1081" t="s">
        <v>235</v>
      </c>
      <c r="B1081" t="s">
        <v>197</v>
      </c>
      <c r="C1081">
        <v>11</v>
      </c>
      <c r="D1081">
        <f t="shared" si="35"/>
        <v>17</v>
      </c>
      <c r="E1081">
        <v>17</v>
      </c>
      <c r="F1081" t="s">
        <v>9</v>
      </c>
      <c r="G1081" t="s">
        <v>89</v>
      </c>
      <c r="H1081" t="s">
        <v>18</v>
      </c>
      <c r="I1081" t="s">
        <v>67</v>
      </c>
      <c r="J1081" t="s">
        <v>32</v>
      </c>
      <c r="K1081" s="5">
        <v>4.4000000000000004</v>
      </c>
      <c r="L1081" s="5" t="s">
        <v>24</v>
      </c>
      <c r="M1081" s="5">
        <v>12.85</v>
      </c>
      <c r="N1081" s="7">
        <v>2009</v>
      </c>
      <c r="O1081" s="1">
        <v>2018</v>
      </c>
      <c r="P1081" s="1" t="s">
        <v>13</v>
      </c>
      <c r="Q1081" t="s">
        <v>81</v>
      </c>
      <c r="S1081" t="str">
        <f xml:space="preserve"> IF(Tableau1[[#This Row],[Total Tomes]]=Tableau1[[#This Row],[Tomes Parus]],"Complet","Incomplet")</f>
        <v>Complet</v>
      </c>
    </row>
    <row r="1082" spans="1:19" x14ac:dyDescent="0.25">
      <c r="A1082" t="s">
        <v>235</v>
      </c>
      <c r="B1082" t="s">
        <v>197</v>
      </c>
      <c r="C1082">
        <v>12</v>
      </c>
      <c r="D1082">
        <f t="shared" si="35"/>
        <v>17</v>
      </c>
      <c r="E1082">
        <v>17</v>
      </c>
      <c r="F1082" t="s">
        <v>9</v>
      </c>
      <c r="G1082" t="s">
        <v>89</v>
      </c>
      <c r="H1082" t="s">
        <v>18</v>
      </c>
      <c r="I1082" t="s">
        <v>67</v>
      </c>
      <c r="J1082" t="s">
        <v>32</v>
      </c>
      <c r="K1082" s="5">
        <v>4.4000000000000004</v>
      </c>
      <c r="L1082" s="5" t="s">
        <v>24</v>
      </c>
      <c r="M1082" s="5">
        <v>18.149999999999999</v>
      </c>
      <c r="N1082" s="7">
        <v>2009</v>
      </c>
      <c r="O1082" s="1">
        <v>2018</v>
      </c>
      <c r="P1082" s="1" t="s">
        <v>13</v>
      </c>
      <c r="Q1082" t="s">
        <v>81</v>
      </c>
      <c r="S1082" t="str">
        <f xml:space="preserve"> IF(Tableau1[[#This Row],[Total Tomes]]=Tableau1[[#This Row],[Tomes Parus]],"Complet","Incomplet")</f>
        <v>Complet</v>
      </c>
    </row>
    <row r="1083" spans="1:19" x14ac:dyDescent="0.25">
      <c r="A1083" t="s">
        <v>235</v>
      </c>
      <c r="B1083" t="s">
        <v>197</v>
      </c>
      <c r="C1083">
        <v>13</v>
      </c>
      <c r="D1083">
        <f t="shared" si="35"/>
        <v>17</v>
      </c>
      <c r="E1083">
        <v>17</v>
      </c>
      <c r="F1083" t="s">
        <v>9</v>
      </c>
      <c r="G1083" t="s">
        <v>89</v>
      </c>
      <c r="H1083" t="s">
        <v>18</v>
      </c>
      <c r="I1083" t="s">
        <v>67</v>
      </c>
      <c r="J1083" t="s">
        <v>32</v>
      </c>
      <c r="K1083" s="5">
        <v>4.4000000000000004</v>
      </c>
      <c r="L1083" s="5" t="s">
        <v>24</v>
      </c>
      <c r="M1083" s="5">
        <v>20</v>
      </c>
      <c r="N1083" s="7">
        <v>2009</v>
      </c>
      <c r="O1083" s="1">
        <v>2018</v>
      </c>
      <c r="P1083" s="1" t="s">
        <v>13</v>
      </c>
      <c r="Q1083" t="s">
        <v>81</v>
      </c>
      <c r="S1083" t="str">
        <f xml:space="preserve"> IF(Tableau1[[#This Row],[Total Tomes]]=Tableau1[[#This Row],[Tomes Parus]],"Complet","Incomplet")</f>
        <v>Complet</v>
      </c>
    </row>
    <row r="1084" spans="1:19" x14ac:dyDescent="0.25">
      <c r="A1084" t="s">
        <v>235</v>
      </c>
      <c r="B1084" t="s">
        <v>197</v>
      </c>
      <c r="C1084">
        <v>14</v>
      </c>
      <c r="D1084">
        <f t="shared" si="35"/>
        <v>17</v>
      </c>
      <c r="E1084">
        <v>17</v>
      </c>
      <c r="F1084" t="s">
        <v>9</v>
      </c>
      <c r="G1084" t="s">
        <v>89</v>
      </c>
      <c r="H1084" t="s">
        <v>18</v>
      </c>
      <c r="I1084" t="s">
        <v>67</v>
      </c>
      <c r="J1084" t="s">
        <v>32</v>
      </c>
      <c r="K1084" s="5">
        <v>4.4000000000000004</v>
      </c>
      <c r="L1084" s="5" t="s">
        <v>24</v>
      </c>
      <c r="M1084" s="5">
        <v>25</v>
      </c>
      <c r="N1084" s="7">
        <v>2009</v>
      </c>
      <c r="O1084" s="1">
        <v>2018</v>
      </c>
      <c r="P1084" s="1" t="s">
        <v>13</v>
      </c>
      <c r="Q1084" t="s">
        <v>81</v>
      </c>
      <c r="S1084" t="str">
        <f xml:space="preserve"> IF(Tableau1[[#This Row],[Total Tomes]]=Tableau1[[#This Row],[Tomes Parus]],"Complet","Incomplet")</f>
        <v>Complet</v>
      </c>
    </row>
    <row r="1085" spans="1:19" x14ac:dyDescent="0.25">
      <c r="A1085" t="s">
        <v>235</v>
      </c>
      <c r="B1085" t="s">
        <v>197</v>
      </c>
      <c r="C1085">
        <v>15</v>
      </c>
      <c r="D1085">
        <f t="shared" si="35"/>
        <v>17</v>
      </c>
      <c r="E1085">
        <v>17</v>
      </c>
      <c r="F1085" t="s">
        <v>9</v>
      </c>
      <c r="G1085" t="s">
        <v>89</v>
      </c>
      <c r="H1085" t="s">
        <v>18</v>
      </c>
      <c r="I1085" t="s">
        <v>67</v>
      </c>
      <c r="J1085" t="s">
        <v>32</v>
      </c>
      <c r="K1085" s="5">
        <v>4.4000000000000004</v>
      </c>
      <c r="L1085" s="5" t="s">
        <v>24</v>
      </c>
      <c r="M1085" s="5">
        <v>19.149999999999999</v>
      </c>
      <c r="N1085" s="7">
        <v>2010</v>
      </c>
      <c r="O1085" s="1">
        <v>2018</v>
      </c>
      <c r="P1085" s="1" t="s">
        <v>13</v>
      </c>
      <c r="Q1085" t="s">
        <v>81</v>
      </c>
      <c r="S1085" t="str">
        <f xml:space="preserve"> IF(Tableau1[[#This Row],[Total Tomes]]=Tableau1[[#This Row],[Tomes Parus]],"Complet","Incomplet")</f>
        <v>Complet</v>
      </c>
    </row>
    <row r="1086" spans="1:19" x14ac:dyDescent="0.25">
      <c r="A1086" t="s">
        <v>235</v>
      </c>
      <c r="B1086" t="s">
        <v>197</v>
      </c>
      <c r="C1086">
        <v>16</v>
      </c>
      <c r="D1086">
        <f t="shared" si="35"/>
        <v>17</v>
      </c>
      <c r="E1086">
        <v>17</v>
      </c>
      <c r="F1086" t="s">
        <v>9</v>
      </c>
      <c r="G1086" t="s">
        <v>89</v>
      </c>
      <c r="H1086" t="s">
        <v>18</v>
      </c>
      <c r="I1086" t="s">
        <v>67</v>
      </c>
      <c r="J1086" t="s">
        <v>32</v>
      </c>
      <c r="K1086" s="5">
        <v>4.4000000000000004</v>
      </c>
      <c r="L1086" s="5" t="s">
        <v>24</v>
      </c>
      <c r="M1086" s="5">
        <v>32.799999999999997</v>
      </c>
      <c r="N1086" s="7">
        <v>2010</v>
      </c>
      <c r="O1086" s="1">
        <v>2018</v>
      </c>
      <c r="P1086" s="1" t="s">
        <v>13</v>
      </c>
      <c r="Q1086" t="s">
        <v>81</v>
      </c>
      <c r="S1086" t="str">
        <f xml:space="preserve"> IF(Tableau1[[#This Row],[Total Tomes]]=Tableau1[[#This Row],[Tomes Parus]],"Complet","Incomplet")</f>
        <v>Complet</v>
      </c>
    </row>
    <row r="1087" spans="1:19" x14ac:dyDescent="0.25">
      <c r="A1087" t="s">
        <v>235</v>
      </c>
      <c r="B1087" t="s">
        <v>197</v>
      </c>
      <c r="C1087">
        <v>17</v>
      </c>
      <c r="D1087">
        <f t="shared" si="35"/>
        <v>17</v>
      </c>
      <c r="E1087">
        <v>17</v>
      </c>
      <c r="F1087" t="s">
        <v>9</v>
      </c>
      <c r="G1087" t="s">
        <v>89</v>
      </c>
      <c r="H1087" t="s">
        <v>18</v>
      </c>
      <c r="I1087" t="s">
        <v>67</v>
      </c>
      <c r="J1087" t="s">
        <v>32</v>
      </c>
      <c r="K1087" s="5">
        <v>4.4000000000000004</v>
      </c>
      <c r="L1087" s="5" t="s">
        <v>24</v>
      </c>
      <c r="M1087" s="5">
        <v>51.3</v>
      </c>
      <c r="N1087" s="7">
        <v>2010</v>
      </c>
      <c r="O1087" s="1">
        <v>2018</v>
      </c>
      <c r="P1087" s="1" t="s">
        <v>13</v>
      </c>
      <c r="Q1087" t="s">
        <v>81</v>
      </c>
      <c r="S1087" t="str">
        <f xml:space="preserve"> IF(Tableau1[[#This Row],[Total Tomes]]=Tableau1[[#This Row],[Tomes Parus]],"Complet","Incomplet")</f>
        <v>Complet</v>
      </c>
    </row>
    <row r="1088" spans="1:19" x14ac:dyDescent="0.25">
      <c r="A1088" t="s">
        <v>236</v>
      </c>
      <c r="B1088" t="s">
        <v>84</v>
      </c>
      <c r="C1088">
        <v>1</v>
      </c>
      <c r="D1088">
        <f t="shared" si="35"/>
        <v>1</v>
      </c>
      <c r="E1088">
        <v>1</v>
      </c>
      <c r="F1088" t="s">
        <v>43</v>
      </c>
      <c r="G1088" t="s">
        <v>18</v>
      </c>
      <c r="H1088" t="s">
        <v>178</v>
      </c>
      <c r="I1088" t="s">
        <v>69</v>
      </c>
      <c r="J1088" t="s">
        <v>165</v>
      </c>
      <c r="K1088" s="5">
        <v>15</v>
      </c>
      <c r="L1088" s="5">
        <v>15.5</v>
      </c>
      <c r="M1088" s="5">
        <f t="shared" ref="M1088:M1137" si="36">2/3*L1088</f>
        <v>10.333333333333332</v>
      </c>
      <c r="N1088" s="7">
        <v>2011</v>
      </c>
      <c r="O1088" s="1">
        <v>2021</v>
      </c>
      <c r="P1088" s="1" t="s">
        <v>13</v>
      </c>
      <c r="Q1088" t="s">
        <v>140</v>
      </c>
      <c r="S1088" t="str">
        <f xml:space="preserve"> IF(Tableau1[[#This Row],[Total Tomes]]=Tableau1[[#This Row],[Tomes Parus]],"Complet","Incomplet")</f>
        <v>Complet</v>
      </c>
    </row>
    <row r="1089" spans="1:19" x14ac:dyDescent="0.25">
      <c r="A1089" t="s">
        <v>237</v>
      </c>
      <c r="B1089" t="s">
        <v>84</v>
      </c>
      <c r="C1089">
        <v>1</v>
      </c>
      <c r="D1089">
        <f t="shared" si="35"/>
        <v>2</v>
      </c>
      <c r="E1089">
        <v>2</v>
      </c>
      <c r="F1089" t="s">
        <v>43</v>
      </c>
      <c r="G1089" t="s">
        <v>18</v>
      </c>
      <c r="H1089" t="s">
        <v>67</v>
      </c>
      <c r="I1089" t="s">
        <v>69</v>
      </c>
      <c r="J1089" t="s">
        <v>32</v>
      </c>
      <c r="K1089" s="5">
        <v>10.5</v>
      </c>
      <c r="L1089" s="5">
        <v>14</v>
      </c>
      <c r="M1089" s="5">
        <f t="shared" si="36"/>
        <v>9.3333333333333321</v>
      </c>
      <c r="N1089" s="7">
        <v>2015</v>
      </c>
      <c r="O1089" s="1">
        <v>2022</v>
      </c>
      <c r="P1089" s="1" t="s">
        <v>80</v>
      </c>
      <c r="Q1089" t="s">
        <v>140</v>
      </c>
      <c r="S1089" t="str">
        <f xml:space="preserve"> IF(Tableau1[[#This Row],[Total Tomes]]=Tableau1[[#This Row],[Tomes Parus]],"Complet","Incomplet")</f>
        <v>Complet</v>
      </c>
    </row>
    <row r="1090" spans="1:19" x14ac:dyDescent="0.25">
      <c r="A1090" t="s">
        <v>237</v>
      </c>
      <c r="B1090" t="s">
        <v>84</v>
      </c>
      <c r="C1090">
        <v>2</v>
      </c>
      <c r="D1090">
        <f t="shared" ref="D1090:D1153" si="37">COUNTIFS(A:A,A1090)</f>
        <v>2</v>
      </c>
      <c r="E1090">
        <v>2</v>
      </c>
      <c r="F1090" t="s">
        <v>43</v>
      </c>
      <c r="G1090" t="s">
        <v>18</v>
      </c>
      <c r="H1090" t="s">
        <v>67</v>
      </c>
      <c r="I1090" t="s">
        <v>69</v>
      </c>
      <c r="J1090" t="s">
        <v>32</v>
      </c>
      <c r="K1090" s="5">
        <v>14</v>
      </c>
      <c r="L1090" s="5">
        <v>14</v>
      </c>
      <c r="M1090" s="5">
        <f t="shared" si="36"/>
        <v>9.3333333333333321</v>
      </c>
      <c r="N1090" s="7">
        <v>2015</v>
      </c>
      <c r="O1090" s="1">
        <v>2022</v>
      </c>
      <c r="P1090" s="1" t="s">
        <v>80</v>
      </c>
      <c r="Q1090" t="s">
        <v>140</v>
      </c>
      <c r="S1090" t="str">
        <f xml:space="preserve"> IF(Tableau1[[#This Row],[Total Tomes]]=Tableau1[[#This Row],[Tomes Parus]],"Complet","Incomplet")</f>
        <v>Complet</v>
      </c>
    </row>
    <row r="1091" spans="1:19" x14ac:dyDescent="0.25">
      <c r="A1091" t="s">
        <v>238</v>
      </c>
      <c r="B1091" t="s">
        <v>84</v>
      </c>
      <c r="C1091">
        <v>1</v>
      </c>
      <c r="D1091">
        <f t="shared" si="37"/>
        <v>13</v>
      </c>
      <c r="E1091">
        <v>13</v>
      </c>
      <c r="F1091" t="s">
        <v>43</v>
      </c>
      <c r="G1091" t="s">
        <v>18</v>
      </c>
      <c r="H1091" t="s">
        <v>178</v>
      </c>
      <c r="I1091" t="s">
        <v>73</v>
      </c>
      <c r="J1091" t="s">
        <v>69</v>
      </c>
      <c r="K1091" s="5">
        <v>7.45</v>
      </c>
      <c r="L1091" s="5">
        <v>7.7</v>
      </c>
      <c r="M1091" s="5">
        <f t="shared" si="36"/>
        <v>5.1333333333333329</v>
      </c>
      <c r="N1091" s="7">
        <v>2012</v>
      </c>
      <c r="O1091" s="1">
        <v>2021</v>
      </c>
      <c r="P1091" s="1" t="s">
        <v>13</v>
      </c>
      <c r="Q1091" t="s">
        <v>140</v>
      </c>
      <c r="S1091" t="str">
        <f xml:space="preserve"> IF(Tableau1[[#This Row],[Total Tomes]]=Tableau1[[#This Row],[Tomes Parus]],"Complet","Incomplet")</f>
        <v>Complet</v>
      </c>
    </row>
    <row r="1092" spans="1:19" x14ac:dyDescent="0.25">
      <c r="A1092" t="s">
        <v>238</v>
      </c>
      <c r="B1092" t="s">
        <v>84</v>
      </c>
      <c r="C1092">
        <v>2</v>
      </c>
      <c r="D1092">
        <f t="shared" si="37"/>
        <v>13</v>
      </c>
      <c r="E1092">
        <v>13</v>
      </c>
      <c r="F1092" t="s">
        <v>43</v>
      </c>
      <c r="G1092" t="s">
        <v>18</v>
      </c>
      <c r="H1092" t="s">
        <v>178</v>
      </c>
      <c r="I1092" t="s">
        <v>73</v>
      </c>
      <c r="J1092" t="s">
        <v>69</v>
      </c>
      <c r="K1092" s="5">
        <v>7.45</v>
      </c>
      <c r="L1092" s="5">
        <v>7.7</v>
      </c>
      <c r="M1092" s="5">
        <f t="shared" si="36"/>
        <v>5.1333333333333329</v>
      </c>
      <c r="N1092" s="7">
        <v>2012</v>
      </c>
      <c r="O1092" s="1">
        <v>2021</v>
      </c>
      <c r="P1092" s="1" t="s">
        <v>13</v>
      </c>
      <c r="Q1092" t="s">
        <v>140</v>
      </c>
      <c r="S1092" t="str">
        <f xml:space="preserve"> IF(Tableau1[[#This Row],[Total Tomes]]=Tableau1[[#This Row],[Tomes Parus]],"Complet","Incomplet")</f>
        <v>Complet</v>
      </c>
    </row>
    <row r="1093" spans="1:19" x14ac:dyDescent="0.25">
      <c r="A1093" t="s">
        <v>238</v>
      </c>
      <c r="B1093" t="s">
        <v>84</v>
      </c>
      <c r="C1093">
        <v>3</v>
      </c>
      <c r="D1093">
        <f t="shared" si="37"/>
        <v>13</v>
      </c>
      <c r="E1093">
        <v>13</v>
      </c>
      <c r="F1093" t="s">
        <v>43</v>
      </c>
      <c r="G1093" t="s">
        <v>18</v>
      </c>
      <c r="H1093" t="s">
        <v>178</v>
      </c>
      <c r="I1093" t="s">
        <v>73</v>
      </c>
      <c r="J1093" t="s">
        <v>69</v>
      </c>
      <c r="K1093" s="5">
        <v>7.45</v>
      </c>
      <c r="L1093" s="5">
        <v>7.7</v>
      </c>
      <c r="M1093" s="5">
        <f t="shared" si="36"/>
        <v>5.1333333333333329</v>
      </c>
      <c r="N1093" s="7">
        <v>2012</v>
      </c>
      <c r="O1093" s="1">
        <v>2021</v>
      </c>
      <c r="P1093" s="1" t="s">
        <v>13</v>
      </c>
      <c r="Q1093" t="s">
        <v>140</v>
      </c>
      <c r="S1093" t="str">
        <f xml:space="preserve"> IF(Tableau1[[#This Row],[Total Tomes]]=Tableau1[[#This Row],[Tomes Parus]],"Complet","Incomplet")</f>
        <v>Complet</v>
      </c>
    </row>
    <row r="1094" spans="1:19" x14ac:dyDescent="0.25">
      <c r="A1094" t="s">
        <v>238</v>
      </c>
      <c r="B1094" t="s">
        <v>84</v>
      </c>
      <c r="C1094">
        <v>4</v>
      </c>
      <c r="D1094">
        <f t="shared" si="37"/>
        <v>13</v>
      </c>
      <c r="E1094">
        <v>13</v>
      </c>
      <c r="F1094" t="s">
        <v>43</v>
      </c>
      <c r="G1094" t="s">
        <v>18</v>
      </c>
      <c r="H1094" t="s">
        <v>178</v>
      </c>
      <c r="I1094" t="s">
        <v>73</v>
      </c>
      <c r="J1094" t="s">
        <v>69</v>
      </c>
      <c r="K1094" s="5">
        <v>7.45</v>
      </c>
      <c r="L1094" s="5">
        <v>7.7</v>
      </c>
      <c r="M1094" s="5">
        <f t="shared" si="36"/>
        <v>5.1333333333333329</v>
      </c>
      <c r="N1094" s="7">
        <v>2012</v>
      </c>
      <c r="O1094" s="1">
        <v>2021</v>
      </c>
      <c r="P1094" s="1" t="s">
        <v>13</v>
      </c>
      <c r="Q1094" t="s">
        <v>140</v>
      </c>
      <c r="S1094" t="str">
        <f xml:space="preserve"> IF(Tableau1[[#This Row],[Total Tomes]]=Tableau1[[#This Row],[Tomes Parus]],"Complet","Incomplet")</f>
        <v>Complet</v>
      </c>
    </row>
    <row r="1095" spans="1:19" x14ac:dyDescent="0.25">
      <c r="A1095" t="s">
        <v>238</v>
      </c>
      <c r="B1095" t="s">
        <v>84</v>
      </c>
      <c r="C1095">
        <v>5</v>
      </c>
      <c r="D1095">
        <f t="shared" si="37"/>
        <v>13</v>
      </c>
      <c r="E1095">
        <v>13</v>
      </c>
      <c r="F1095" t="s">
        <v>43</v>
      </c>
      <c r="G1095" t="s">
        <v>18</v>
      </c>
      <c r="H1095" t="s">
        <v>178</v>
      </c>
      <c r="I1095" t="s">
        <v>73</v>
      </c>
      <c r="J1095" t="s">
        <v>69</v>
      </c>
      <c r="K1095" s="5">
        <v>7.45</v>
      </c>
      <c r="L1095" s="5">
        <v>7.7</v>
      </c>
      <c r="M1095" s="5">
        <f t="shared" si="36"/>
        <v>5.1333333333333329</v>
      </c>
      <c r="N1095" s="7">
        <v>2012</v>
      </c>
      <c r="O1095" s="1">
        <v>2021</v>
      </c>
      <c r="P1095" s="1" t="s">
        <v>13</v>
      </c>
      <c r="Q1095" t="s">
        <v>140</v>
      </c>
      <c r="S1095" t="str">
        <f xml:space="preserve"> IF(Tableau1[[#This Row],[Total Tomes]]=Tableau1[[#This Row],[Tomes Parus]],"Complet","Incomplet")</f>
        <v>Complet</v>
      </c>
    </row>
    <row r="1096" spans="1:19" x14ac:dyDescent="0.25">
      <c r="A1096" t="s">
        <v>238</v>
      </c>
      <c r="B1096" t="s">
        <v>84</v>
      </c>
      <c r="C1096">
        <v>6</v>
      </c>
      <c r="D1096">
        <f t="shared" si="37"/>
        <v>13</v>
      </c>
      <c r="E1096">
        <v>13</v>
      </c>
      <c r="F1096" t="s">
        <v>43</v>
      </c>
      <c r="G1096" t="s">
        <v>18</v>
      </c>
      <c r="H1096" t="s">
        <v>178</v>
      </c>
      <c r="I1096" t="s">
        <v>73</v>
      </c>
      <c r="J1096" t="s">
        <v>69</v>
      </c>
      <c r="K1096" s="5">
        <v>7.45</v>
      </c>
      <c r="L1096" s="5">
        <v>7.7</v>
      </c>
      <c r="M1096" s="5">
        <f t="shared" si="36"/>
        <v>5.1333333333333329</v>
      </c>
      <c r="N1096" s="7">
        <v>2013</v>
      </c>
      <c r="O1096" s="1">
        <v>2021</v>
      </c>
      <c r="P1096" s="1" t="s">
        <v>13</v>
      </c>
      <c r="Q1096" t="s">
        <v>140</v>
      </c>
      <c r="S1096" t="str">
        <f xml:space="preserve"> IF(Tableau1[[#This Row],[Total Tomes]]=Tableau1[[#This Row],[Tomes Parus]],"Complet","Incomplet")</f>
        <v>Complet</v>
      </c>
    </row>
    <row r="1097" spans="1:19" x14ac:dyDescent="0.25">
      <c r="A1097" t="s">
        <v>238</v>
      </c>
      <c r="B1097" t="s">
        <v>84</v>
      </c>
      <c r="C1097">
        <v>7</v>
      </c>
      <c r="D1097">
        <f t="shared" si="37"/>
        <v>13</v>
      </c>
      <c r="E1097">
        <v>13</v>
      </c>
      <c r="F1097" t="s">
        <v>43</v>
      </c>
      <c r="G1097" t="s">
        <v>18</v>
      </c>
      <c r="H1097" t="s">
        <v>178</v>
      </c>
      <c r="I1097" t="s">
        <v>73</v>
      </c>
      <c r="J1097" t="s">
        <v>69</v>
      </c>
      <c r="K1097" s="5">
        <v>7.45</v>
      </c>
      <c r="L1097" s="5">
        <v>7.7</v>
      </c>
      <c r="M1097" s="5">
        <f t="shared" si="36"/>
        <v>5.1333333333333329</v>
      </c>
      <c r="N1097" s="7">
        <v>2013</v>
      </c>
      <c r="O1097" s="1">
        <v>2021</v>
      </c>
      <c r="P1097" s="1" t="s">
        <v>13</v>
      </c>
      <c r="Q1097" t="s">
        <v>140</v>
      </c>
      <c r="S1097" t="str">
        <f xml:space="preserve"> IF(Tableau1[[#This Row],[Total Tomes]]=Tableau1[[#This Row],[Tomes Parus]],"Complet","Incomplet")</f>
        <v>Complet</v>
      </c>
    </row>
    <row r="1098" spans="1:19" x14ac:dyDescent="0.25">
      <c r="A1098" t="s">
        <v>238</v>
      </c>
      <c r="B1098" t="s">
        <v>84</v>
      </c>
      <c r="C1098">
        <v>8</v>
      </c>
      <c r="D1098">
        <f t="shared" si="37"/>
        <v>13</v>
      </c>
      <c r="E1098">
        <v>13</v>
      </c>
      <c r="F1098" t="s">
        <v>43</v>
      </c>
      <c r="G1098" t="s">
        <v>18</v>
      </c>
      <c r="H1098" t="s">
        <v>178</v>
      </c>
      <c r="I1098" t="s">
        <v>73</v>
      </c>
      <c r="J1098" t="s">
        <v>69</v>
      </c>
      <c r="K1098" s="5">
        <v>7.45</v>
      </c>
      <c r="L1098" s="5">
        <v>7.7</v>
      </c>
      <c r="M1098" s="5">
        <f t="shared" si="36"/>
        <v>5.1333333333333329</v>
      </c>
      <c r="N1098" s="7">
        <v>2013</v>
      </c>
      <c r="O1098" s="1">
        <v>2021</v>
      </c>
      <c r="P1098" s="1" t="s">
        <v>13</v>
      </c>
      <c r="Q1098" t="s">
        <v>140</v>
      </c>
      <c r="S1098" t="str">
        <f xml:space="preserve"> IF(Tableau1[[#This Row],[Total Tomes]]=Tableau1[[#This Row],[Tomes Parus]],"Complet","Incomplet")</f>
        <v>Complet</v>
      </c>
    </row>
    <row r="1099" spans="1:19" x14ac:dyDescent="0.25">
      <c r="A1099" t="s">
        <v>238</v>
      </c>
      <c r="B1099" t="s">
        <v>84</v>
      </c>
      <c r="C1099">
        <v>9</v>
      </c>
      <c r="D1099">
        <f t="shared" si="37"/>
        <v>13</v>
      </c>
      <c r="E1099">
        <v>13</v>
      </c>
      <c r="F1099" t="s">
        <v>43</v>
      </c>
      <c r="G1099" t="s">
        <v>18</v>
      </c>
      <c r="H1099" t="s">
        <v>178</v>
      </c>
      <c r="I1099" t="s">
        <v>73</v>
      </c>
      <c r="J1099" t="s">
        <v>69</v>
      </c>
      <c r="K1099" s="5">
        <v>7.45</v>
      </c>
      <c r="L1099" s="5">
        <v>7.7</v>
      </c>
      <c r="M1099" s="5">
        <f t="shared" si="36"/>
        <v>5.1333333333333329</v>
      </c>
      <c r="N1099" s="7">
        <v>2013</v>
      </c>
      <c r="O1099" s="1">
        <v>2021</v>
      </c>
      <c r="P1099" s="1" t="s">
        <v>13</v>
      </c>
      <c r="Q1099" t="s">
        <v>140</v>
      </c>
      <c r="S1099" t="str">
        <f xml:space="preserve"> IF(Tableau1[[#This Row],[Total Tomes]]=Tableau1[[#This Row],[Tomes Parus]],"Complet","Incomplet")</f>
        <v>Complet</v>
      </c>
    </row>
    <row r="1100" spans="1:19" x14ac:dyDescent="0.25">
      <c r="A1100" t="s">
        <v>238</v>
      </c>
      <c r="B1100" t="s">
        <v>84</v>
      </c>
      <c r="C1100">
        <v>10</v>
      </c>
      <c r="D1100">
        <f t="shared" si="37"/>
        <v>13</v>
      </c>
      <c r="E1100">
        <v>13</v>
      </c>
      <c r="F1100" t="s">
        <v>43</v>
      </c>
      <c r="G1100" t="s">
        <v>18</v>
      </c>
      <c r="H1100" t="s">
        <v>178</v>
      </c>
      <c r="I1100" t="s">
        <v>73</v>
      </c>
      <c r="J1100" t="s">
        <v>69</v>
      </c>
      <c r="K1100" s="5">
        <v>7.45</v>
      </c>
      <c r="L1100" s="5">
        <v>7.7</v>
      </c>
      <c r="M1100" s="5">
        <f t="shared" si="36"/>
        <v>5.1333333333333329</v>
      </c>
      <c r="N1100" s="7">
        <v>2014</v>
      </c>
      <c r="O1100" s="1">
        <v>2021</v>
      </c>
      <c r="P1100" s="1" t="s">
        <v>13</v>
      </c>
      <c r="Q1100" t="s">
        <v>140</v>
      </c>
      <c r="S1100" t="str">
        <f xml:space="preserve"> IF(Tableau1[[#This Row],[Total Tomes]]=Tableau1[[#This Row],[Tomes Parus]],"Complet","Incomplet")</f>
        <v>Complet</v>
      </c>
    </row>
    <row r="1101" spans="1:19" x14ac:dyDescent="0.25">
      <c r="A1101" t="s">
        <v>238</v>
      </c>
      <c r="B1101" t="s">
        <v>84</v>
      </c>
      <c r="C1101">
        <v>11</v>
      </c>
      <c r="D1101">
        <f t="shared" si="37"/>
        <v>13</v>
      </c>
      <c r="E1101">
        <v>13</v>
      </c>
      <c r="F1101" t="s">
        <v>43</v>
      </c>
      <c r="G1101" t="s">
        <v>18</v>
      </c>
      <c r="H1101" t="s">
        <v>178</v>
      </c>
      <c r="I1101" t="s">
        <v>73</v>
      </c>
      <c r="J1101" t="s">
        <v>69</v>
      </c>
      <c r="K1101" s="5">
        <v>7.45</v>
      </c>
      <c r="L1101" s="5">
        <v>7.7</v>
      </c>
      <c r="M1101" s="5">
        <f t="shared" si="36"/>
        <v>5.1333333333333329</v>
      </c>
      <c r="N1101" s="7">
        <v>2014</v>
      </c>
      <c r="O1101" s="1">
        <v>2021</v>
      </c>
      <c r="P1101" s="1" t="s">
        <v>13</v>
      </c>
      <c r="Q1101" t="s">
        <v>140</v>
      </c>
      <c r="S1101" t="str">
        <f xml:space="preserve"> IF(Tableau1[[#This Row],[Total Tomes]]=Tableau1[[#This Row],[Tomes Parus]],"Complet","Incomplet")</f>
        <v>Complet</v>
      </c>
    </row>
    <row r="1102" spans="1:19" x14ac:dyDescent="0.25">
      <c r="A1102" t="s">
        <v>238</v>
      </c>
      <c r="B1102" t="s">
        <v>84</v>
      </c>
      <c r="C1102">
        <v>12</v>
      </c>
      <c r="D1102">
        <f t="shared" si="37"/>
        <v>13</v>
      </c>
      <c r="E1102">
        <v>13</v>
      </c>
      <c r="F1102" t="s">
        <v>43</v>
      </c>
      <c r="G1102" t="s">
        <v>18</v>
      </c>
      <c r="H1102" t="s">
        <v>178</v>
      </c>
      <c r="I1102" t="s">
        <v>73</v>
      </c>
      <c r="J1102" t="s">
        <v>69</v>
      </c>
      <c r="K1102" s="5">
        <v>7.45</v>
      </c>
      <c r="L1102" s="5">
        <v>7.7</v>
      </c>
      <c r="M1102" s="5">
        <f t="shared" si="36"/>
        <v>5.1333333333333329</v>
      </c>
      <c r="N1102" s="7">
        <v>2014</v>
      </c>
      <c r="O1102" s="1">
        <v>2021</v>
      </c>
      <c r="P1102" s="1" t="s">
        <v>13</v>
      </c>
      <c r="Q1102" t="s">
        <v>140</v>
      </c>
      <c r="S1102" t="str">
        <f xml:space="preserve"> IF(Tableau1[[#This Row],[Total Tomes]]=Tableau1[[#This Row],[Tomes Parus]],"Complet","Incomplet")</f>
        <v>Complet</v>
      </c>
    </row>
    <row r="1103" spans="1:19" x14ac:dyDescent="0.25">
      <c r="A1103" t="s">
        <v>238</v>
      </c>
      <c r="B1103" t="s">
        <v>84</v>
      </c>
      <c r="C1103">
        <v>13</v>
      </c>
      <c r="D1103">
        <f t="shared" si="37"/>
        <v>13</v>
      </c>
      <c r="E1103">
        <v>13</v>
      </c>
      <c r="F1103" t="s">
        <v>43</v>
      </c>
      <c r="G1103" t="s">
        <v>18</v>
      </c>
      <c r="H1103" t="s">
        <v>178</v>
      </c>
      <c r="I1103" t="s">
        <v>73</v>
      </c>
      <c r="J1103" t="s">
        <v>69</v>
      </c>
      <c r="K1103" s="5">
        <v>7.45</v>
      </c>
      <c r="L1103" s="5">
        <v>7.7</v>
      </c>
      <c r="M1103" s="5">
        <f t="shared" si="36"/>
        <v>5.1333333333333329</v>
      </c>
      <c r="N1103" s="7">
        <v>2014</v>
      </c>
      <c r="O1103" s="1">
        <v>2021</v>
      </c>
      <c r="P1103" s="1" t="s">
        <v>13</v>
      </c>
      <c r="Q1103" t="s">
        <v>140</v>
      </c>
      <c r="S1103" t="str">
        <f xml:space="preserve"> IF(Tableau1[[#This Row],[Total Tomes]]=Tableau1[[#This Row],[Tomes Parus]],"Complet","Incomplet")</f>
        <v>Complet</v>
      </c>
    </row>
    <row r="1104" spans="1:19" x14ac:dyDescent="0.25">
      <c r="A1104" t="s">
        <v>239</v>
      </c>
      <c r="B1104" t="s">
        <v>57</v>
      </c>
      <c r="C1104">
        <v>0</v>
      </c>
      <c r="D1104">
        <f t="shared" si="37"/>
        <v>19</v>
      </c>
      <c r="E1104">
        <v>24</v>
      </c>
      <c r="F1104" t="s">
        <v>43</v>
      </c>
      <c r="G1104" t="s">
        <v>11</v>
      </c>
      <c r="H1104" t="s">
        <v>10</v>
      </c>
      <c r="I1104" t="s">
        <v>18</v>
      </c>
      <c r="J1104" t="s">
        <v>12</v>
      </c>
      <c r="K1104" s="5">
        <v>7.65</v>
      </c>
      <c r="L1104" s="5">
        <v>7.95</v>
      </c>
      <c r="M1104" s="5">
        <f t="shared" si="36"/>
        <v>5.3</v>
      </c>
      <c r="N1104" s="7">
        <v>2007</v>
      </c>
      <c r="O1104" s="1">
        <v>2014</v>
      </c>
      <c r="P1104" s="1" t="s">
        <v>13</v>
      </c>
      <c r="Q1104" t="s">
        <v>240</v>
      </c>
      <c r="S1104" t="str">
        <f xml:space="preserve"> IF(Tableau1[[#This Row],[Total Tomes]]=Tableau1[[#This Row],[Tomes Parus]],"Complet","Incomplet")</f>
        <v>Incomplet</v>
      </c>
    </row>
    <row r="1105" spans="1:19" x14ac:dyDescent="0.25">
      <c r="A1105" t="s">
        <v>239</v>
      </c>
      <c r="B1105" t="s">
        <v>57</v>
      </c>
      <c r="C1105">
        <v>1</v>
      </c>
      <c r="D1105">
        <f t="shared" si="37"/>
        <v>19</v>
      </c>
      <c r="E1105">
        <v>24</v>
      </c>
      <c r="F1105" t="s">
        <v>43</v>
      </c>
      <c r="G1105" t="s">
        <v>11</v>
      </c>
      <c r="H1105" t="s">
        <v>10</v>
      </c>
      <c r="I1105" t="s">
        <v>18</v>
      </c>
      <c r="J1105" t="s">
        <v>12</v>
      </c>
      <c r="K1105" s="5">
        <v>7.65</v>
      </c>
      <c r="L1105" s="5">
        <v>7.95</v>
      </c>
      <c r="M1105" s="5">
        <f t="shared" si="36"/>
        <v>5.3</v>
      </c>
      <c r="N1105" s="7">
        <v>2007</v>
      </c>
      <c r="O1105" s="1">
        <v>2014</v>
      </c>
      <c r="P1105" s="1" t="s">
        <v>13</v>
      </c>
      <c r="Q1105" t="s">
        <v>240</v>
      </c>
      <c r="S1105" t="str">
        <f xml:space="preserve"> IF(Tableau1[[#This Row],[Total Tomes]]=Tableau1[[#This Row],[Tomes Parus]],"Complet","Incomplet")</f>
        <v>Incomplet</v>
      </c>
    </row>
    <row r="1106" spans="1:19" x14ac:dyDescent="0.25">
      <c r="A1106" t="s">
        <v>239</v>
      </c>
      <c r="B1106" t="s">
        <v>57</v>
      </c>
      <c r="C1106">
        <v>2</v>
      </c>
      <c r="D1106">
        <f t="shared" si="37"/>
        <v>19</v>
      </c>
      <c r="E1106">
        <v>24</v>
      </c>
      <c r="F1106" t="s">
        <v>43</v>
      </c>
      <c r="G1106" t="s">
        <v>11</v>
      </c>
      <c r="H1106" t="s">
        <v>10</v>
      </c>
      <c r="I1106" t="s">
        <v>18</v>
      </c>
      <c r="J1106" t="s">
        <v>12</v>
      </c>
      <c r="K1106" s="5">
        <v>7.65</v>
      </c>
      <c r="L1106" s="5">
        <v>7.95</v>
      </c>
      <c r="M1106" s="5">
        <f t="shared" si="36"/>
        <v>5.3</v>
      </c>
      <c r="N1106" s="7">
        <v>2007</v>
      </c>
      <c r="O1106" s="1">
        <v>2014</v>
      </c>
      <c r="P1106" s="1" t="s">
        <v>13</v>
      </c>
      <c r="Q1106" t="s">
        <v>240</v>
      </c>
      <c r="S1106" t="str">
        <f xml:space="preserve"> IF(Tableau1[[#This Row],[Total Tomes]]=Tableau1[[#This Row],[Tomes Parus]],"Complet","Incomplet")</f>
        <v>Incomplet</v>
      </c>
    </row>
    <row r="1107" spans="1:19" x14ac:dyDescent="0.25">
      <c r="A1107" t="s">
        <v>239</v>
      </c>
      <c r="B1107" t="s">
        <v>57</v>
      </c>
      <c r="C1107">
        <v>3</v>
      </c>
      <c r="D1107">
        <f t="shared" si="37"/>
        <v>19</v>
      </c>
      <c r="E1107">
        <v>24</v>
      </c>
      <c r="F1107" t="s">
        <v>43</v>
      </c>
      <c r="G1107" t="s">
        <v>11</v>
      </c>
      <c r="H1107" t="s">
        <v>10</v>
      </c>
      <c r="I1107" t="s">
        <v>18</v>
      </c>
      <c r="J1107" t="s">
        <v>12</v>
      </c>
      <c r="K1107" s="5">
        <v>7.65</v>
      </c>
      <c r="L1107" s="5">
        <v>7.95</v>
      </c>
      <c r="M1107" s="5">
        <f t="shared" si="36"/>
        <v>5.3</v>
      </c>
      <c r="N1107" s="7">
        <v>2008</v>
      </c>
      <c r="O1107" s="1">
        <v>2014</v>
      </c>
      <c r="P1107" s="1" t="s">
        <v>13</v>
      </c>
      <c r="Q1107" t="s">
        <v>240</v>
      </c>
      <c r="S1107" t="str">
        <f xml:space="preserve"> IF(Tableau1[[#This Row],[Total Tomes]]=Tableau1[[#This Row],[Tomes Parus]],"Complet","Incomplet")</f>
        <v>Incomplet</v>
      </c>
    </row>
    <row r="1108" spans="1:19" x14ac:dyDescent="0.25">
      <c r="A1108" t="s">
        <v>239</v>
      </c>
      <c r="B1108" t="s">
        <v>57</v>
      </c>
      <c r="C1108">
        <v>4</v>
      </c>
      <c r="D1108">
        <f t="shared" si="37"/>
        <v>19</v>
      </c>
      <c r="E1108">
        <v>24</v>
      </c>
      <c r="F1108" t="s">
        <v>43</v>
      </c>
      <c r="G1108" t="s">
        <v>11</v>
      </c>
      <c r="H1108" t="s">
        <v>10</v>
      </c>
      <c r="I1108" t="s">
        <v>18</v>
      </c>
      <c r="J1108" t="s">
        <v>12</v>
      </c>
      <c r="K1108" s="5">
        <v>7.65</v>
      </c>
      <c r="L1108" s="5">
        <v>7.95</v>
      </c>
      <c r="M1108" s="5">
        <f t="shared" si="36"/>
        <v>5.3</v>
      </c>
      <c r="N1108" s="7">
        <v>2008</v>
      </c>
      <c r="O1108" s="1">
        <v>2014</v>
      </c>
      <c r="P1108" s="1" t="s">
        <v>13</v>
      </c>
      <c r="Q1108" t="s">
        <v>240</v>
      </c>
      <c r="S1108" t="str">
        <f xml:space="preserve"> IF(Tableau1[[#This Row],[Total Tomes]]=Tableau1[[#This Row],[Tomes Parus]],"Complet","Incomplet")</f>
        <v>Incomplet</v>
      </c>
    </row>
    <row r="1109" spans="1:19" x14ac:dyDescent="0.25">
      <c r="A1109" t="s">
        <v>239</v>
      </c>
      <c r="B1109" t="s">
        <v>57</v>
      </c>
      <c r="C1109">
        <v>5</v>
      </c>
      <c r="D1109">
        <f t="shared" si="37"/>
        <v>19</v>
      </c>
      <c r="E1109">
        <v>24</v>
      </c>
      <c r="F1109" t="s">
        <v>43</v>
      </c>
      <c r="G1109" t="s">
        <v>11</v>
      </c>
      <c r="H1109" t="s">
        <v>10</v>
      </c>
      <c r="I1109" t="s">
        <v>18</v>
      </c>
      <c r="J1109" t="s">
        <v>12</v>
      </c>
      <c r="K1109" s="5">
        <v>7.65</v>
      </c>
      <c r="L1109" s="5">
        <v>7.95</v>
      </c>
      <c r="M1109" s="5">
        <f t="shared" si="36"/>
        <v>5.3</v>
      </c>
      <c r="N1109" s="7">
        <v>2008</v>
      </c>
      <c r="O1109" s="1">
        <v>2014</v>
      </c>
      <c r="P1109" s="1" t="s">
        <v>13</v>
      </c>
      <c r="Q1109" t="s">
        <v>240</v>
      </c>
      <c r="S1109" t="str">
        <f xml:space="preserve"> IF(Tableau1[[#This Row],[Total Tomes]]=Tableau1[[#This Row],[Tomes Parus]],"Complet","Incomplet")</f>
        <v>Incomplet</v>
      </c>
    </row>
    <row r="1110" spans="1:19" x14ac:dyDescent="0.25">
      <c r="A1110" t="s">
        <v>239</v>
      </c>
      <c r="B1110" t="s">
        <v>57</v>
      </c>
      <c r="C1110">
        <v>6</v>
      </c>
      <c r="D1110">
        <f t="shared" si="37"/>
        <v>19</v>
      </c>
      <c r="E1110">
        <v>24</v>
      </c>
      <c r="F1110" t="s">
        <v>43</v>
      </c>
      <c r="G1110" t="s">
        <v>11</v>
      </c>
      <c r="H1110" t="s">
        <v>10</v>
      </c>
      <c r="I1110" t="s">
        <v>18</v>
      </c>
      <c r="J1110" t="s">
        <v>12</v>
      </c>
      <c r="K1110" s="5">
        <v>7.65</v>
      </c>
      <c r="L1110" s="5">
        <v>7.95</v>
      </c>
      <c r="M1110" s="5">
        <f t="shared" si="36"/>
        <v>5.3</v>
      </c>
      <c r="N1110" s="7">
        <v>2008</v>
      </c>
      <c r="O1110" s="1">
        <v>2014</v>
      </c>
      <c r="P1110" s="1" t="s">
        <v>13</v>
      </c>
      <c r="Q1110" t="s">
        <v>240</v>
      </c>
      <c r="S1110" t="str">
        <f xml:space="preserve"> IF(Tableau1[[#This Row],[Total Tomes]]=Tableau1[[#This Row],[Tomes Parus]],"Complet","Incomplet")</f>
        <v>Incomplet</v>
      </c>
    </row>
    <row r="1111" spans="1:19" x14ac:dyDescent="0.25">
      <c r="A1111" t="s">
        <v>239</v>
      </c>
      <c r="B1111" t="s">
        <v>57</v>
      </c>
      <c r="C1111">
        <v>7</v>
      </c>
      <c r="D1111">
        <f t="shared" si="37"/>
        <v>19</v>
      </c>
      <c r="E1111">
        <v>24</v>
      </c>
      <c r="F1111" t="s">
        <v>43</v>
      </c>
      <c r="G1111" t="s">
        <v>11</v>
      </c>
      <c r="H1111" t="s">
        <v>10</v>
      </c>
      <c r="I1111" t="s">
        <v>18</v>
      </c>
      <c r="J1111" t="s">
        <v>12</v>
      </c>
      <c r="K1111" s="5">
        <v>7.65</v>
      </c>
      <c r="L1111" s="5">
        <v>7.95</v>
      </c>
      <c r="M1111" s="5">
        <f t="shared" si="36"/>
        <v>5.3</v>
      </c>
      <c r="N1111" s="7">
        <v>2008</v>
      </c>
      <c r="O1111" s="1">
        <v>2014</v>
      </c>
      <c r="P1111" s="1" t="s">
        <v>13</v>
      </c>
      <c r="Q1111" t="s">
        <v>240</v>
      </c>
      <c r="S1111" t="str">
        <f xml:space="preserve"> IF(Tableau1[[#This Row],[Total Tomes]]=Tableau1[[#This Row],[Tomes Parus]],"Complet","Incomplet")</f>
        <v>Incomplet</v>
      </c>
    </row>
    <row r="1112" spans="1:19" x14ac:dyDescent="0.25">
      <c r="A1112" t="s">
        <v>239</v>
      </c>
      <c r="B1112" t="s">
        <v>57</v>
      </c>
      <c r="C1112">
        <v>8</v>
      </c>
      <c r="D1112">
        <f t="shared" si="37"/>
        <v>19</v>
      </c>
      <c r="E1112">
        <v>24</v>
      </c>
      <c r="F1112" t="s">
        <v>43</v>
      </c>
      <c r="G1112" t="s">
        <v>11</v>
      </c>
      <c r="H1112" t="s">
        <v>10</v>
      </c>
      <c r="I1112" t="s">
        <v>18</v>
      </c>
      <c r="J1112" t="s">
        <v>12</v>
      </c>
      <c r="K1112" s="5">
        <v>7.65</v>
      </c>
      <c r="L1112" s="5">
        <v>7.95</v>
      </c>
      <c r="M1112" s="5">
        <f t="shared" si="36"/>
        <v>5.3</v>
      </c>
      <c r="N1112" s="7">
        <v>2009</v>
      </c>
      <c r="O1112" s="1">
        <v>2014</v>
      </c>
      <c r="P1112" s="1" t="s">
        <v>13</v>
      </c>
      <c r="Q1112" t="s">
        <v>240</v>
      </c>
      <c r="S1112" t="str">
        <f xml:space="preserve"> IF(Tableau1[[#This Row],[Total Tomes]]=Tableau1[[#This Row],[Tomes Parus]],"Complet","Incomplet")</f>
        <v>Incomplet</v>
      </c>
    </row>
    <row r="1113" spans="1:19" x14ac:dyDescent="0.25">
      <c r="A1113" t="s">
        <v>239</v>
      </c>
      <c r="B1113" t="s">
        <v>57</v>
      </c>
      <c r="C1113">
        <v>9</v>
      </c>
      <c r="D1113">
        <f t="shared" si="37"/>
        <v>19</v>
      </c>
      <c r="E1113">
        <v>24</v>
      </c>
      <c r="F1113" t="s">
        <v>43</v>
      </c>
      <c r="G1113" t="s">
        <v>11</v>
      </c>
      <c r="H1113" t="s">
        <v>10</v>
      </c>
      <c r="I1113" t="s">
        <v>18</v>
      </c>
      <c r="J1113" t="s">
        <v>12</v>
      </c>
      <c r="K1113" s="5">
        <v>7.65</v>
      </c>
      <c r="L1113" s="5">
        <v>7.95</v>
      </c>
      <c r="M1113" s="5">
        <f t="shared" si="36"/>
        <v>5.3</v>
      </c>
      <c r="N1113" s="7">
        <v>2009</v>
      </c>
      <c r="O1113" s="1">
        <v>2014</v>
      </c>
      <c r="P1113" s="1" t="s">
        <v>13</v>
      </c>
      <c r="Q1113" t="s">
        <v>240</v>
      </c>
      <c r="S1113" t="str">
        <f xml:space="preserve"> IF(Tableau1[[#This Row],[Total Tomes]]=Tableau1[[#This Row],[Tomes Parus]],"Complet","Incomplet")</f>
        <v>Incomplet</v>
      </c>
    </row>
    <row r="1114" spans="1:19" x14ac:dyDescent="0.25">
      <c r="A1114" t="s">
        <v>239</v>
      </c>
      <c r="B1114" t="s">
        <v>57</v>
      </c>
      <c r="C1114">
        <v>10</v>
      </c>
      <c r="D1114">
        <f t="shared" si="37"/>
        <v>19</v>
      </c>
      <c r="E1114">
        <v>24</v>
      </c>
      <c r="F1114" t="s">
        <v>43</v>
      </c>
      <c r="G1114" t="s">
        <v>11</v>
      </c>
      <c r="H1114" t="s">
        <v>10</v>
      </c>
      <c r="I1114" t="s">
        <v>18</v>
      </c>
      <c r="J1114" t="s">
        <v>12</v>
      </c>
      <c r="K1114" s="5">
        <v>7.65</v>
      </c>
      <c r="L1114" s="5">
        <v>7.95</v>
      </c>
      <c r="M1114" s="5">
        <f t="shared" si="36"/>
        <v>5.3</v>
      </c>
      <c r="N1114" s="7">
        <v>2009</v>
      </c>
      <c r="O1114" s="1">
        <v>2014</v>
      </c>
      <c r="P1114" s="1" t="s">
        <v>13</v>
      </c>
      <c r="Q1114" t="s">
        <v>240</v>
      </c>
      <c r="S1114" t="str">
        <f xml:space="preserve"> IF(Tableau1[[#This Row],[Total Tomes]]=Tableau1[[#This Row],[Tomes Parus]],"Complet","Incomplet")</f>
        <v>Incomplet</v>
      </c>
    </row>
    <row r="1115" spans="1:19" x14ac:dyDescent="0.25">
      <c r="A1115" t="s">
        <v>239</v>
      </c>
      <c r="B1115" t="s">
        <v>57</v>
      </c>
      <c r="C1115">
        <v>11</v>
      </c>
      <c r="D1115">
        <f t="shared" si="37"/>
        <v>19</v>
      </c>
      <c r="E1115">
        <v>24</v>
      </c>
      <c r="F1115" t="s">
        <v>43</v>
      </c>
      <c r="G1115" t="s">
        <v>11</v>
      </c>
      <c r="H1115" t="s">
        <v>10</v>
      </c>
      <c r="I1115" t="s">
        <v>18</v>
      </c>
      <c r="J1115" t="s">
        <v>12</v>
      </c>
      <c r="K1115" s="5">
        <v>7.65</v>
      </c>
      <c r="L1115" s="5">
        <v>7.95</v>
      </c>
      <c r="M1115" s="5">
        <f t="shared" si="36"/>
        <v>5.3</v>
      </c>
      <c r="N1115" s="7">
        <v>2012</v>
      </c>
      <c r="O1115" s="1">
        <v>2014</v>
      </c>
      <c r="P1115" s="1" t="s">
        <v>13</v>
      </c>
      <c r="Q1115" t="s">
        <v>240</v>
      </c>
      <c r="S1115" t="str">
        <f xml:space="preserve"> IF(Tableau1[[#This Row],[Total Tomes]]=Tableau1[[#This Row],[Tomes Parus]],"Complet","Incomplet")</f>
        <v>Incomplet</v>
      </c>
    </row>
    <row r="1116" spans="1:19" x14ac:dyDescent="0.25">
      <c r="A1116" t="s">
        <v>239</v>
      </c>
      <c r="B1116" t="s">
        <v>57</v>
      </c>
      <c r="C1116">
        <v>12</v>
      </c>
      <c r="D1116">
        <f t="shared" si="37"/>
        <v>19</v>
      </c>
      <c r="E1116">
        <v>24</v>
      </c>
      <c r="F1116" t="s">
        <v>43</v>
      </c>
      <c r="G1116" t="s">
        <v>11</v>
      </c>
      <c r="H1116" t="s">
        <v>10</v>
      </c>
      <c r="I1116" t="s">
        <v>18</v>
      </c>
      <c r="J1116" t="s">
        <v>12</v>
      </c>
      <c r="K1116" s="5">
        <v>7.65</v>
      </c>
      <c r="L1116" s="5">
        <v>7.95</v>
      </c>
      <c r="M1116" s="5">
        <f t="shared" si="36"/>
        <v>5.3</v>
      </c>
      <c r="N1116" s="7">
        <v>2012</v>
      </c>
      <c r="O1116" s="1">
        <v>2014</v>
      </c>
      <c r="P1116" s="1" t="s">
        <v>13</v>
      </c>
      <c r="Q1116" t="s">
        <v>240</v>
      </c>
      <c r="S1116" t="str">
        <f xml:space="preserve"> IF(Tableau1[[#This Row],[Total Tomes]]=Tableau1[[#This Row],[Tomes Parus]],"Complet","Incomplet")</f>
        <v>Incomplet</v>
      </c>
    </row>
    <row r="1117" spans="1:19" x14ac:dyDescent="0.25">
      <c r="A1117" t="s">
        <v>239</v>
      </c>
      <c r="B1117" t="s">
        <v>57</v>
      </c>
      <c r="C1117">
        <v>13</v>
      </c>
      <c r="D1117">
        <f t="shared" si="37"/>
        <v>19</v>
      </c>
      <c r="E1117">
        <v>24</v>
      </c>
      <c r="F1117" t="s">
        <v>43</v>
      </c>
      <c r="G1117" t="s">
        <v>11</v>
      </c>
      <c r="H1117" t="s">
        <v>10</v>
      </c>
      <c r="I1117" t="s">
        <v>18</v>
      </c>
      <c r="J1117" t="s">
        <v>12</v>
      </c>
      <c r="K1117" s="5">
        <v>7.65</v>
      </c>
      <c r="L1117" s="5">
        <v>7.95</v>
      </c>
      <c r="M1117" s="5">
        <f t="shared" si="36"/>
        <v>5.3</v>
      </c>
      <c r="N1117" s="7">
        <v>2013</v>
      </c>
      <c r="O1117" s="1">
        <v>2014</v>
      </c>
      <c r="P1117" s="1" t="s">
        <v>13</v>
      </c>
      <c r="Q1117" t="s">
        <v>240</v>
      </c>
      <c r="S1117" t="str">
        <f xml:space="preserve"> IF(Tableau1[[#This Row],[Total Tomes]]=Tableau1[[#This Row],[Tomes Parus]],"Complet","Incomplet")</f>
        <v>Incomplet</v>
      </c>
    </row>
    <row r="1118" spans="1:19" x14ac:dyDescent="0.25">
      <c r="A1118" t="s">
        <v>239</v>
      </c>
      <c r="B1118" t="s">
        <v>57</v>
      </c>
      <c r="C1118">
        <v>14</v>
      </c>
      <c r="D1118">
        <f t="shared" si="37"/>
        <v>19</v>
      </c>
      <c r="E1118">
        <v>24</v>
      </c>
      <c r="F1118" t="s">
        <v>43</v>
      </c>
      <c r="G1118" t="s">
        <v>11</v>
      </c>
      <c r="H1118" t="s">
        <v>10</v>
      </c>
      <c r="I1118" t="s">
        <v>18</v>
      </c>
      <c r="J1118" t="s">
        <v>12</v>
      </c>
      <c r="K1118" s="5">
        <v>7.65</v>
      </c>
      <c r="L1118" s="5">
        <v>7.95</v>
      </c>
      <c r="M1118" s="5">
        <f t="shared" si="36"/>
        <v>5.3</v>
      </c>
      <c r="N1118" s="7">
        <v>2013</v>
      </c>
      <c r="O1118" s="1">
        <v>2014</v>
      </c>
      <c r="P1118" s="1" t="s">
        <v>13</v>
      </c>
      <c r="Q1118" t="s">
        <v>240</v>
      </c>
      <c r="S1118" t="str">
        <f xml:space="preserve"> IF(Tableau1[[#This Row],[Total Tomes]]=Tableau1[[#This Row],[Tomes Parus]],"Complet","Incomplet")</f>
        <v>Incomplet</v>
      </c>
    </row>
    <row r="1119" spans="1:19" x14ac:dyDescent="0.25">
      <c r="A1119" t="s">
        <v>239</v>
      </c>
      <c r="B1119" t="s">
        <v>57</v>
      </c>
      <c r="C1119">
        <v>15</v>
      </c>
      <c r="D1119">
        <f t="shared" si="37"/>
        <v>19</v>
      </c>
      <c r="E1119">
        <v>24</v>
      </c>
      <c r="F1119" t="s">
        <v>43</v>
      </c>
      <c r="G1119" t="s">
        <v>11</v>
      </c>
      <c r="H1119" t="s">
        <v>10</v>
      </c>
      <c r="I1119" t="s">
        <v>18</v>
      </c>
      <c r="J1119" t="s">
        <v>12</v>
      </c>
      <c r="K1119" s="5">
        <v>7.65</v>
      </c>
      <c r="L1119" s="5">
        <v>7.95</v>
      </c>
      <c r="M1119" s="5">
        <f t="shared" si="36"/>
        <v>5.3</v>
      </c>
      <c r="N1119" s="7">
        <v>2014</v>
      </c>
      <c r="O1119" s="1">
        <v>2014</v>
      </c>
      <c r="P1119" s="1" t="s">
        <v>13</v>
      </c>
      <c r="Q1119" t="s">
        <v>240</v>
      </c>
      <c r="S1119" t="str">
        <f xml:space="preserve"> IF(Tableau1[[#This Row],[Total Tomes]]=Tableau1[[#This Row],[Tomes Parus]],"Complet","Incomplet")</f>
        <v>Incomplet</v>
      </c>
    </row>
    <row r="1120" spans="1:19" x14ac:dyDescent="0.25">
      <c r="A1120" t="s">
        <v>239</v>
      </c>
      <c r="B1120" t="s">
        <v>57</v>
      </c>
      <c r="C1120">
        <v>16</v>
      </c>
      <c r="D1120">
        <f t="shared" si="37"/>
        <v>19</v>
      </c>
      <c r="E1120">
        <v>24</v>
      </c>
      <c r="F1120" t="s">
        <v>43</v>
      </c>
      <c r="G1120" t="s">
        <v>11</v>
      </c>
      <c r="H1120" t="s">
        <v>10</v>
      </c>
      <c r="I1120" t="s">
        <v>18</v>
      </c>
      <c r="J1120" t="s">
        <v>12</v>
      </c>
      <c r="K1120" s="5">
        <v>7.65</v>
      </c>
      <c r="L1120" s="5">
        <v>7.95</v>
      </c>
      <c r="M1120" s="5">
        <f t="shared" si="36"/>
        <v>5.3</v>
      </c>
      <c r="N1120" s="7">
        <v>2015</v>
      </c>
      <c r="O1120" s="1">
        <v>2015</v>
      </c>
      <c r="P1120" s="1" t="s">
        <v>13</v>
      </c>
      <c r="Q1120" t="s">
        <v>240</v>
      </c>
      <c r="S1120" t="str">
        <f xml:space="preserve"> IF(Tableau1[[#This Row],[Total Tomes]]=Tableau1[[#This Row],[Tomes Parus]],"Complet","Incomplet")</f>
        <v>Incomplet</v>
      </c>
    </row>
    <row r="1121" spans="1:19" x14ac:dyDescent="0.25">
      <c r="A1121" t="s">
        <v>239</v>
      </c>
      <c r="B1121" t="s">
        <v>57</v>
      </c>
      <c r="C1121">
        <v>17</v>
      </c>
      <c r="D1121">
        <f t="shared" si="37"/>
        <v>19</v>
      </c>
      <c r="E1121">
        <v>24</v>
      </c>
      <c r="F1121" t="s">
        <v>43</v>
      </c>
      <c r="G1121" t="s">
        <v>11</v>
      </c>
      <c r="H1121" t="s">
        <v>10</v>
      </c>
      <c r="I1121" t="s">
        <v>18</v>
      </c>
      <c r="J1121" t="s">
        <v>12</v>
      </c>
      <c r="K1121" s="5">
        <v>7.65</v>
      </c>
      <c r="L1121" s="5">
        <v>7.95</v>
      </c>
      <c r="M1121" s="5">
        <f t="shared" si="36"/>
        <v>5.3</v>
      </c>
      <c r="N1121" s="7">
        <v>2015</v>
      </c>
      <c r="O1121" s="1">
        <v>2015</v>
      </c>
      <c r="P1121" s="1" t="s">
        <v>13</v>
      </c>
      <c r="Q1121" t="s">
        <v>240</v>
      </c>
      <c r="S1121" t="str">
        <f xml:space="preserve"> IF(Tableau1[[#This Row],[Total Tomes]]=Tableau1[[#This Row],[Tomes Parus]],"Complet","Incomplet")</f>
        <v>Incomplet</v>
      </c>
    </row>
    <row r="1122" spans="1:19" x14ac:dyDescent="0.25">
      <c r="A1122" t="s">
        <v>239</v>
      </c>
      <c r="B1122" t="s">
        <v>57</v>
      </c>
      <c r="C1122">
        <v>18</v>
      </c>
      <c r="D1122">
        <f t="shared" si="37"/>
        <v>19</v>
      </c>
      <c r="E1122">
        <v>24</v>
      </c>
      <c r="F1122" t="s">
        <v>43</v>
      </c>
      <c r="G1122" t="s">
        <v>11</v>
      </c>
      <c r="H1122" t="s">
        <v>10</v>
      </c>
      <c r="I1122" t="s">
        <v>18</v>
      </c>
      <c r="J1122" t="s">
        <v>12</v>
      </c>
      <c r="K1122" s="5">
        <v>7.65</v>
      </c>
      <c r="L1122" s="5">
        <v>7.95</v>
      </c>
      <c r="M1122" s="5">
        <f t="shared" si="36"/>
        <v>5.3</v>
      </c>
      <c r="N1122" s="7">
        <v>2016</v>
      </c>
      <c r="O1122" s="1">
        <v>2016</v>
      </c>
      <c r="P1122" s="1" t="s">
        <v>13</v>
      </c>
      <c r="Q1122" t="s">
        <v>240</v>
      </c>
      <c r="S1122" t="str">
        <f xml:space="preserve"> IF(Tableau1[[#This Row],[Total Tomes]]=Tableau1[[#This Row],[Tomes Parus]],"Complet","Incomplet")</f>
        <v>Incomplet</v>
      </c>
    </row>
    <row r="1123" spans="1:19" x14ac:dyDescent="0.25">
      <c r="A1123" t="s">
        <v>241</v>
      </c>
      <c r="B1123" t="s">
        <v>15</v>
      </c>
      <c r="C1123">
        <v>1</v>
      </c>
      <c r="D1123">
        <f t="shared" si="37"/>
        <v>1</v>
      </c>
      <c r="E1123">
        <v>1</v>
      </c>
      <c r="F1123" t="s">
        <v>152</v>
      </c>
      <c r="J1123" t="s">
        <v>152</v>
      </c>
      <c r="K1123" s="5">
        <v>7.6</v>
      </c>
      <c r="L1123" s="5">
        <v>7.9</v>
      </c>
      <c r="M1123" s="5">
        <f t="shared" si="36"/>
        <v>5.2666666666666666</v>
      </c>
      <c r="N1123" s="7">
        <v>2016</v>
      </c>
      <c r="O1123" s="1">
        <v>2018</v>
      </c>
      <c r="P1123" s="1" t="s">
        <v>13</v>
      </c>
      <c r="Q1123" t="s">
        <v>97</v>
      </c>
      <c r="S1123" t="str">
        <f xml:space="preserve"> IF(Tableau1[[#This Row],[Total Tomes]]=Tableau1[[#This Row],[Tomes Parus]],"Complet","Incomplet")</f>
        <v>Complet</v>
      </c>
    </row>
    <row r="1124" spans="1:19" x14ac:dyDescent="0.25">
      <c r="A1124" t="s">
        <v>242</v>
      </c>
      <c r="B1124" t="s">
        <v>15</v>
      </c>
      <c r="C1124">
        <v>1</v>
      </c>
      <c r="D1124">
        <f t="shared" si="37"/>
        <v>14</v>
      </c>
      <c r="E1124">
        <v>14</v>
      </c>
      <c r="F1124" t="s">
        <v>43</v>
      </c>
      <c r="G1124" t="s">
        <v>11</v>
      </c>
      <c r="H1124" t="s">
        <v>12</v>
      </c>
      <c r="I1124" t="s">
        <v>44</v>
      </c>
      <c r="J1124" t="s">
        <v>73</v>
      </c>
      <c r="K1124" s="5">
        <v>5</v>
      </c>
      <c r="L1124" s="5">
        <v>6.99</v>
      </c>
      <c r="M1124" s="5">
        <f t="shared" si="36"/>
        <v>4.66</v>
      </c>
      <c r="N1124" s="7">
        <v>2013</v>
      </c>
      <c r="O1124" s="1">
        <v>2018</v>
      </c>
      <c r="P1124" s="1" t="s">
        <v>13</v>
      </c>
      <c r="Q1124" t="s">
        <v>97</v>
      </c>
      <c r="S1124" t="str">
        <f xml:space="preserve"> IF(Tableau1[[#This Row],[Total Tomes]]=Tableau1[[#This Row],[Tomes Parus]],"Complet","Incomplet")</f>
        <v>Complet</v>
      </c>
    </row>
    <row r="1125" spans="1:19" x14ac:dyDescent="0.25">
      <c r="A1125" t="s">
        <v>242</v>
      </c>
      <c r="B1125" t="s">
        <v>15</v>
      </c>
      <c r="C1125">
        <v>2</v>
      </c>
      <c r="D1125">
        <f t="shared" si="37"/>
        <v>14</v>
      </c>
      <c r="E1125">
        <v>14</v>
      </c>
      <c r="F1125" t="s">
        <v>43</v>
      </c>
      <c r="G1125" t="s">
        <v>11</v>
      </c>
      <c r="H1125" t="s">
        <v>12</v>
      </c>
      <c r="I1125" t="s">
        <v>44</v>
      </c>
      <c r="J1125" t="s">
        <v>73</v>
      </c>
      <c r="K1125" s="5">
        <v>5</v>
      </c>
      <c r="L1125" s="5">
        <v>6.99</v>
      </c>
      <c r="M1125" s="5">
        <f t="shared" si="36"/>
        <v>4.66</v>
      </c>
      <c r="N1125" s="7">
        <v>2013</v>
      </c>
      <c r="O1125" s="1">
        <v>2018</v>
      </c>
      <c r="P1125" s="1" t="s">
        <v>13</v>
      </c>
      <c r="Q1125" t="s">
        <v>97</v>
      </c>
      <c r="S1125" t="str">
        <f xml:space="preserve"> IF(Tableau1[[#This Row],[Total Tomes]]=Tableau1[[#This Row],[Tomes Parus]],"Complet","Incomplet")</f>
        <v>Complet</v>
      </c>
    </row>
    <row r="1126" spans="1:19" x14ac:dyDescent="0.25">
      <c r="A1126" t="s">
        <v>242</v>
      </c>
      <c r="B1126" t="s">
        <v>15</v>
      </c>
      <c r="C1126">
        <v>3</v>
      </c>
      <c r="D1126">
        <f t="shared" si="37"/>
        <v>14</v>
      </c>
      <c r="E1126">
        <v>14</v>
      </c>
      <c r="F1126" t="s">
        <v>43</v>
      </c>
      <c r="G1126" t="s">
        <v>11</v>
      </c>
      <c r="H1126" t="s">
        <v>12</v>
      </c>
      <c r="I1126" t="s">
        <v>44</v>
      </c>
      <c r="J1126" t="s">
        <v>73</v>
      </c>
      <c r="K1126" s="5">
        <v>5</v>
      </c>
      <c r="L1126" s="5">
        <v>6.99</v>
      </c>
      <c r="M1126" s="5">
        <f t="shared" si="36"/>
        <v>4.66</v>
      </c>
      <c r="N1126" s="7">
        <v>2014</v>
      </c>
      <c r="O1126" s="1">
        <v>2018</v>
      </c>
      <c r="P1126" s="1" t="s">
        <v>13</v>
      </c>
      <c r="Q1126" t="s">
        <v>97</v>
      </c>
      <c r="S1126" t="str">
        <f xml:space="preserve"> IF(Tableau1[[#This Row],[Total Tomes]]=Tableau1[[#This Row],[Tomes Parus]],"Complet","Incomplet")</f>
        <v>Complet</v>
      </c>
    </row>
    <row r="1127" spans="1:19" x14ac:dyDescent="0.25">
      <c r="A1127" t="s">
        <v>242</v>
      </c>
      <c r="B1127" t="s">
        <v>15</v>
      </c>
      <c r="C1127">
        <v>4</v>
      </c>
      <c r="D1127">
        <f t="shared" si="37"/>
        <v>14</v>
      </c>
      <c r="E1127">
        <v>14</v>
      </c>
      <c r="F1127" t="s">
        <v>43</v>
      </c>
      <c r="G1127" t="s">
        <v>11</v>
      </c>
      <c r="H1127" t="s">
        <v>12</v>
      </c>
      <c r="I1127" t="s">
        <v>44</v>
      </c>
      <c r="J1127" t="s">
        <v>73</v>
      </c>
      <c r="K1127" s="5">
        <v>5</v>
      </c>
      <c r="L1127" s="5">
        <v>6.99</v>
      </c>
      <c r="M1127" s="5">
        <f t="shared" si="36"/>
        <v>4.66</v>
      </c>
      <c r="N1127" s="7">
        <v>2014</v>
      </c>
      <c r="O1127" s="1">
        <v>2018</v>
      </c>
      <c r="P1127" s="1" t="s">
        <v>13</v>
      </c>
      <c r="Q1127" t="s">
        <v>97</v>
      </c>
      <c r="S1127" t="str">
        <f xml:space="preserve"> IF(Tableau1[[#This Row],[Total Tomes]]=Tableau1[[#This Row],[Tomes Parus]],"Complet","Incomplet")</f>
        <v>Complet</v>
      </c>
    </row>
    <row r="1128" spans="1:19" x14ac:dyDescent="0.25">
      <c r="A1128" t="s">
        <v>242</v>
      </c>
      <c r="B1128" t="s">
        <v>15</v>
      </c>
      <c r="C1128">
        <v>5</v>
      </c>
      <c r="D1128">
        <f t="shared" si="37"/>
        <v>14</v>
      </c>
      <c r="E1128">
        <v>14</v>
      </c>
      <c r="F1128" t="s">
        <v>43</v>
      </c>
      <c r="G1128" t="s">
        <v>11</v>
      </c>
      <c r="H1128" t="s">
        <v>12</v>
      </c>
      <c r="I1128" t="s">
        <v>44</v>
      </c>
      <c r="J1128" t="s">
        <v>73</v>
      </c>
      <c r="K1128" s="5">
        <v>5</v>
      </c>
      <c r="L1128" s="5">
        <v>6.99</v>
      </c>
      <c r="M1128" s="5">
        <f t="shared" si="36"/>
        <v>4.66</v>
      </c>
      <c r="N1128" s="7">
        <v>2014</v>
      </c>
      <c r="O1128" s="1">
        <v>2018</v>
      </c>
      <c r="P1128" s="1" t="s">
        <v>13</v>
      </c>
      <c r="Q1128" t="s">
        <v>97</v>
      </c>
      <c r="S1128" t="str">
        <f xml:space="preserve"> IF(Tableau1[[#This Row],[Total Tomes]]=Tableau1[[#This Row],[Tomes Parus]],"Complet","Incomplet")</f>
        <v>Complet</v>
      </c>
    </row>
    <row r="1129" spans="1:19" x14ac:dyDescent="0.25">
      <c r="A1129" t="s">
        <v>242</v>
      </c>
      <c r="B1129" t="s">
        <v>15</v>
      </c>
      <c r="C1129">
        <v>6</v>
      </c>
      <c r="D1129">
        <f t="shared" si="37"/>
        <v>14</v>
      </c>
      <c r="E1129">
        <v>14</v>
      </c>
      <c r="F1129" t="s">
        <v>43</v>
      </c>
      <c r="G1129" t="s">
        <v>11</v>
      </c>
      <c r="H1129" t="s">
        <v>12</v>
      </c>
      <c r="I1129" t="s">
        <v>44</v>
      </c>
      <c r="J1129" t="s">
        <v>73</v>
      </c>
      <c r="K1129" s="5">
        <v>5</v>
      </c>
      <c r="L1129" s="5">
        <v>6.99</v>
      </c>
      <c r="M1129" s="5">
        <f t="shared" si="36"/>
        <v>4.66</v>
      </c>
      <c r="N1129" s="7">
        <v>2014</v>
      </c>
      <c r="O1129" s="1">
        <v>2018</v>
      </c>
      <c r="P1129" s="1" t="s">
        <v>13</v>
      </c>
      <c r="Q1129" t="s">
        <v>97</v>
      </c>
      <c r="S1129" t="str">
        <f xml:space="preserve"> IF(Tableau1[[#This Row],[Total Tomes]]=Tableau1[[#This Row],[Tomes Parus]],"Complet","Incomplet")</f>
        <v>Complet</v>
      </c>
    </row>
    <row r="1130" spans="1:19" x14ac:dyDescent="0.25">
      <c r="A1130" t="s">
        <v>242</v>
      </c>
      <c r="B1130" t="s">
        <v>15</v>
      </c>
      <c r="C1130">
        <v>7</v>
      </c>
      <c r="D1130">
        <f t="shared" si="37"/>
        <v>14</v>
      </c>
      <c r="E1130">
        <v>14</v>
      </c>
      <c r="F1130" t="s">
        <v>43</v>
      </c>
      <c r="G1130" t="s">
        <v>11</v>
      </c>
      <c r="H1130" t="s">
        <v>12</v>
      </c>
      <c r="I1130" t="s">
        <v>44</v>
      </c>
      <c r="J1130" t="s">
        <v>73</v>
      </c>
      <c r="K1130" s="5">
        <v>5</v>
      </c>
      <c r="L1130" s="5">
        <v>6.99</v>
      </c>
      <c r="M1130" s="5">
        <f t="shared" si="36"/>
        <v>4.66</v>
      </c>
      <c r="N1130" s="7">
        <v>2014</v>
      </c>
      <c r="O1130" s="1">
        <v>2018</v>
      </c>
      <c r="P1130" s="1" t="s">
        <v>13</v>
      </c>
      <c r="Q1130" t="s">
        <v>97</v>
      </c>
      <c r="S1130" t="str">
        <f xml:space="preserve"> IF(Tableau1[[#This Row],[Total Tomes]]=Tableau1[[#This Row],[Tomes Parus]],"Complet","Incomplet")</f>
        <v>Complet</v>
      </c>
    </row>
    <row r="1131" spans="1:19" x14ac:dyDescent="0.25">
      <c r="A1131" t="s">
        <v>242</v>
      </c>
      <c r="B1131" t="s">
        <v>15</v>
      </c>
      <c r="C1131">
        <v>8</v>
      </c>
      <c r="D1131">
        <f t="shared" si="37"/>
        <v>14</v>
      </c>
      <c r="E1131">
        <v>14</v>
      </c>
      <c r="F1131" t="s">
        <v>43</v>
      </c>
      <c r="G1131" t="s">
        <v>11</v>
      </c>
      <c r="H1131" t="s">
        <v>12</v>
      </c>
      <c r="I1131" t="s">
        <v>44</v>
      </c>
      <c r="J1131" t="s">
        <v>73</v>
      </c>
      <c r="K1131" s="5">
        <v>5</v>
      </c>
      <c r="L1131" s="5">
        <v>6.99</v>
      </c>
      <c r="M1131" s="5">
        <f t="shared" si="36"/>
        <v>4.66</v>
      </c>
      <c r="N1131" s="7">
        <v>2014</v>
      </c>
      <c r="O1131" s="1">
        <v>2018</v>
      </c>
      <c r="P1131" s="1" t="s">
        <v>13</v>
      </c>
      <c r="Q1131" t="s">
        <v>97</v>
      </c>
      <c r="S1131" t="str">
        <f xml:space="preserve"> IF(Tableau1[[#This Row],[Total Tomes]]=Tableau1[[#This Row],[Tomes Parus]],"Complet","Incomplet")</f>
        <v>Complet</v>
      </c>
    </row>
    <row r="1132" spans="1:19" x14ac:dyDescent="0.25">
      <c r="A1132" t="s">
        <v>242</v>
      </c>
      <c r="B1132" t="s">
        <v>15</v>
      </c>
      <c r="C1132">
        <v>9</v>
      </c>
      <c r="D1132">
        <f t="shared" si="37"/>
        <v>14</v>
      </c>
      <c r="E1132">
        <v>14</v>
      </c>
      <c r="F1132" t="s">
        <v>43</v>
      </c>
      <c r="G1132" t="s">
        <v>11</v>
      </c>
      <c r="H1132" t="s">
        <v>12</v>
      </c>
      <c r="I1132" t="s">
        <v>44</v>
      </c>
      <c r="J1132" t="s">
        <v>73</v>
      </c>
      <c r="K1132" s="5">
        <v>5</v>
      </c>
      <c r="L1132" s="5">
        <v>6.99</v>
      </c>
      <c r="M1132" s="5">
        <f t="shared" si="36"/>
        <v>4.66</v>
      </c>
      <c r="N1132" s="7">
        <v>2015</v>
      </c>
      <c r="O1132" s="1">
        <v>2018</v>
      </c>
      <c r="P1132" s="1" t="s">
        <v>13</v>
      </c>
      <c r="Q1132" t="s">
        <v>97</v>
      </c>
      <c r="S1132" t="str">
        <f xml:space="preserve"> IF(Tableau1[[#This Row],[Total Tomes]]=Tableau1[[#This Row],[Tomes Parus]],"Complet","Incomplet")</f>
        <v>Complet</v>
      </c>
    </row>
    <row r="1133" spans="1:19" x14ac:dyDescent="0.25">
      <c r="A1133" t="s">
        <v>242</v>
      </c>
      <c r="B1133" t="s">
        <v>15</v>
      </c>
      <c r="C1133">
        <v>10</v>
      </c>
      <c r="D1133">
        <f t="shared" si="37"/>
        <v>14</v>
      </c>
      <c r="E1133">
        <v>14</v>
      </c>
      <c r="F1133" t="s">
        <v>43</v>
      </c>
      <c r="G1133" t="s">
        <v>11</v>
      </c>
      <c r="H1133" t="s">
        <v>12</v>
      </c>
      <c r="I1133" t="s">
        <v>44</v>
      </c>
      <c r="J1133" t="s">
        <v>73</v>
      </c>
      <c r="K1133" s="5">
        <v>5</v>
      </c>
      <c r="L1133" s="5">
        <v>6.99</v>
      </c>
      <c r="M1133" s="5">
        <f t="shared" si="36"/>
        <v>4.66</v>
      </c>
      <c r="N1133" s="7">
        <v>2015</v>
      </c>
      <c r="O1133" s="1">
        <v>2018</v>
      </c>
      <c r="P1133" s="1" t="s">
        <v>13</v>
      </c>
      <c r="Q1133" t="s">
        <v>97</v>
      </c>
      <c r="S1133" t="str">
        <f xml:space="preserve"> IF(Tableau1[[#This Row],[Total Tomes]]=Tableau1[[#This Row],[Tomes Parus]],"Complet","Incomplet")</f>
        <v>Complet</v>
      </c>
    </row>
    <row r="1134" spans="1:19" x14ac:dyDescent="0.25">
      <c r="A1134" t="s">
        <v>242</v>
      </c>
      <c r="B1134" t="s">
        <v>15</v>
      </c>
      <c r="C1134">
        <v>11</v>
      </c>
      <c r="D1134">
        <f t="shared" si="37"/>
        <v>14</v>
      </c>
      <c r="E1134">
        <v>14</v>
      </c>
      <c r="F1134" t="s">
        <v>43</v>
      </c>
      <c r="G1134" t="s">
        <v>11</v>
      </c>
      <c r="H1134" t="s">
        <v>12</v>
      </c>
      <c r="I1134" t="s">
        <v>44</v>
      </c>
      <c r="J1134" t="s">
        <v>73</v>
      </c>
      <c r="K1134" s="5">
        <v>5</v>
      </c>
      <c r="L1134" s="5">
        <v>6.99</v>
      </c>
      <c r="M1134" s="5">
        <f t="shared" si="36"/>
        <v>4.66</v>
      </c>
      <c r="N1134" s="7">
        <v>2015</v>
      </c>
      <c r="O1134" s="1">
        <v>2018</v>
      </c>
      <c r="P1134" s="1" t="s">
        <v>13</v>
      </c>
      <c r="Q1134" t="s">
        <v>97</v>
      </c>
      <c r="S1134" t="str">
        <f xml:space="preserve"> IF(Tableau1[[#This Row],[Total Tomes]]=Tableau1[[#This Row],[Tomes Parus]],"Complet","Incomplet")</f>
        <v>Complet</v>
      </c>
    </row>
    <row r="1135" spans="1:19" x14ac:dyDescent="0.25">
      <c r="A1135" t="s">
        <v>242</v>
      </c>
      <c r="B1135" t="s">
        <v>15</v>
      </c>
      <c r="C1135">
        <v>12</v>
      </c>
      <c r="D1135">
        <f t="shared" si="37"/>
        <v>14</v>
      </c>
      <c r="E1135">
        <v>14</v>
      </c>
      <c r="F1135" t="s">
        <v>43</v>
      </c>
      <c r="G1135" t="s">
        <v>11</v>
      </c>
      <c r="H1135" t="s">
        <v>12</v>
      </c>
      <c r="I1135" t="s">
        <v>44</v>
      </c>
      <c r="J1135" t="s">
        <v>73</v>
      </c>
      <c r="K1135" s="5">
        <v>5</v>
      </c>
      <c r="L1135" s="5">
        <v>6.99</v>
      </c>
      <c r="M1135" s="5">
        <f t="shared" si="36"/>
        <v>4.66</v>
      </c>
      <c r="N1135" s="7">
        <v>2015</v>
      </c>
      <c r="O1135" s="1">
        <v>2018</v>
      </c>
      <c r="P1135" s="1" t="s">
        <v>13</v>
      </c>
      <c r="Q1135" t="s">
        <v>97</v>
      </c>
      <c r="S1135" t="str">
        <f xml:space="preserve"> IF(Tableau1[[#This Row],[Total Tomes]]=Tableau1[[#This Row],[Tomes Parus]],"Complet","Incomplet")</f>
        <v>Complet</v>
      </c>
    </row>
    <row r="1136" spans="1:19" x14ac:dyDescent="0.25">
      <c r="A1136" t="s">
        <v>242</v>
      </c>
      <c r="B1136" t="s">
        <v>15</v>
      </c>
      <c r="C1136">
        <v>13</v>
      </c>
      <c r="D1136">
        <f t="shared" si="37"/>
        <v>14</v>
      </c>
      <c r="E1136">
        <v>14</v>
      </c>
      <c r="F1136" t="s">
        <v>43</v>
      </c>
      <c r="G1136" t="s">
        <v>11</v>
      </c>
      <c r="H1136" t="s">
        <v>12</v>
      </c>
      <c r="I1136" t="s">
        <v>44</v>
      </c>
      <c r="J1136" t="s">
        <v>73</v>
      </c>
      <c r="K1136" s="5">
        <v>5</v>
      </c>
      <c r="L1136" s="5">
        <v>6.99</v>
      </c>
      <c r="M1136" s="5">
        <f t="shared" si="36"/>
        <v>4.66</v>
      </c>
      <c r="N1136" s="7">
        <v>2015</v>
      </c>
      <c r="O1136" s="1">
        <v>2018</v>
      </c>
      <c r="P1136" s="1" t="s">
        <v>13</v>
      </c>
      <c r="Q1136" t="s">
        <v>97</v>
      </c>
      <c r="S1136" t="str">
        <f xml:space="preserve"> IF(Tableau1[[#This Row],[Total Tomes]]=Tableau1[[#This Row],[Tomes Parus]],"Complet","Incomplet")</f>
        <v>Complet</v>
      </c>
    </row>
    <row r="1137" spans="1:19" x14ac:dyDescent="0.25">
      <c r="A1137" t="s">
        <v>242</v>
      </c>
      <c r="B1137" t="s">
        <v>15</v>
      </c>
      <c r="C1137">
        <v>14</v>
      </c>
      <c r="D1137">
        <f t="shared" si="37"/>
        <v>14</v>
      </c>
      <c r="E1137">
        <v>14</v>
      </c>
      <c r="F1137" t="s">
        <v>43</v>
      </c>
      <c r="G1137" t="s">
        <v>11</v>
      </c>
      <c r="H1137" t="s">
        <v>12</v>
      </c>
      <c r="I1137" t="s">
        <v>44</v>
      </c>
      <c r="J1137" t="s">
        <v>73</v>
      </c>
      <c r="K1137" s="5">
        <v>5</v>
      </c>
      <c r="L1137" s="5">
        <v>6.99</v>
      </c>
      <c r="M1137" s="5">
        <f t="shared" si="36"/>
        <v>4.66</v>
      </c>
      <c r="N1137" s="7">
        <v>2015</v>
      </c>
      <c r="O1137" s="1">
        <v>2018</v>
      </c>
      <c r="P1137" s="1" t="s">
        <v>13</v>
      </c>
      <c r="Q1137" t="s">
        <v>97</v>
      </c>
      <c r="S1137" t="str">
        <f xml:space="preserve"> IF(Tableau1[[#This Row],[Total Tomes]]=Tableau1[[#This Row],[Tomes Parus]],"Complet","Incomplet")</f>
        <v>Complet</v>
      </c>
    </row>
    <row r="1138" spans="1:19" x14ac:dyDescent="0.25">
      <c r="A1138" t="s">
        <v>243</v>
      </c>
      <c r="B1138" t="s">
        <v>31</v>
      </c>
      <c r="C1138">
        <v>1</v>
      </c>
      <c r="D1138">
        <f t="shared" si="37"/>
        <v>5</v>
      </c>
      <c r="E1138">
        <v>5</v>
      </c>
      <c r="F1138" t="s">
        <v>9</v>
      </c>
      <c r="G1138" t="s">
        <v>11</v>
      </c>
      <c r="H1138" t="s">
        <v>38</v>
      </c>
      <c r="I1138" t="s">
        <v>96</v>
      </c>
      <c r="J1138" t="s">
        <v>32</v>
      </c>
      <c r="K1138" s="5">
        <v>6.8</v>
      </c>
      <c r="L1138" s="5" t="s">
        <v>24</v>
      </c>
      <c r="M1138" s="5">
        <v>4</v>
      </c>
      <c r="N1138" s="7">
        <v>2012</v>
      </c>
      <c r="O1138" s="1">
        <v>2012</v>
      </c>
      <c r="P1138" s="1" t="s">
        <v>13</v>
      </c>
      <c r="Q1138" t="s">
        <v>33</v>
      </c>
      <c r="S1138" t="str">
        <f xml:space="preserve"> IF(Tableau1[[#This Row],[Total Tomes]]=Tableau1[[#This Row],[Tomes Parus]],"Complet","Incomplet")</f>
        <v>Complet</v>
      </c>
    </row>
    <row r="1139" spans="1:19" x14ac:dyDescent="0.25">
      <c r="A1139" t="s">
        <v>243</v>
      </c>
      <c r="B1139" t="s">
        <v>31</v>
      </c>
      <c r="C1139">
        <v>2</v>
      </c>
      <c r="D1139">
        <f t="shared" si="37"/>
        <v>5</v>
      </c>
      <c r="E1139">
        <v>5</v>
      </c>
      <c r="F1139" t="s">
        <v>9</v>
      </c>
      <c r="G1139" t="s">
        <v>11</v>
      </c>
      <c r="H1139" t="s">
        <v>38</v>
      </c>
      <c r="I1139" t="s">
        <v>96</v>
      </c>
      <c r="J1139" t="s">
        <v>32</v>
      </c>
      <c r="K1139" s="5">
        <v>6.8</v>
      </c>
      <c r="L1139" s="5" t="s">
        <v>24</v>
      </c>
      <c r="M1139" s="5">
        <v>7.1</v>
      </c>
      <c r="N1139" s="7">
        <v>2013</v>
      </c>
      <c r="O1139" s="1">
        <v>2013</v>
      </c>
      <c r="P1139" s="1" t="s">
        <v>13</v>
      </c>
      <c r="Q1139" t="s">
        <v>33</v>
      </c>
      <c r="S1139" t="str">
        <f xml:space="preserve"> IF(Tableau1[[#This Row],[Total Tomes]]=Tableau1[[#This Row],[Tomes Parus]],"Complet","Incomplet")</f>
        <v>Complet</v>
      </c>
    </row>
    <row r="1140" spans="1:19" x14ac:dyDescent="0.25">
      <c r="A1140" t="s">
        <v>243</v>
      </c>
      <c r="B1140" t="s">
        <v>31</v>
      </c>
      <c r="C1140">
        <v>3</v>
      </c>
      <c r="D1140">
        <f t="shared" si="37"/>
        <v>5</v>
      </c>
      <c r="E1140">
        <v>5</v>
      </c>
      <c r="F1140" t="s">
        <v>9</v>
      </c>
      <c r="G1140" t="s">
        <v>11</v>
      </c>
      <c r="H1140" t="s">
        <v>38</v>
      </c>
      <c r="I1140" t="s">
        <v>96</v>
      </c>
      <c r="J1140" t="s">
        <v>32</v>
      </c>
      <c r="K1140" s="5">
        <v>6.8</v>
      </c>
      <c r="L1140" s="5" t="s">
        <v>24</v>
      </c>
      <c r="M1140" s="5">
        <v>13.2</v>
      </c>
      <c r="N1140" s="7">
        <v>2014</v>
      </c>
      <c r="O1140" s="1">
        <v>2014</v>
      </c>
      <c r="P1140" s="1" t="s">
        <v>13</v>
      </c>
      <c r="Q1140" t="s">
        <v>33</v>
      </c>
      <c r="S1140" t="str">
        <f xml:space="preserve"> IF(Tableau1[[#This Row],[Total Tomes]]=Tableau1[[#This Row],[Tomes Parus]],"Complet","Incomplet")</f>
        <v>Complet</v>
      </c>
    </row>
    <row r="1141" spans="1:19" x14ac:dyDescent="0.25">
      <c r="A1141" t="s">
        <v>243</v>
      </c>
      <c r="B1141" t="s">
        <v>31</v>
      </c>
      <c r="C1141">
        <v>4</v>
      </c>
      <c r="D1141">
        <f t="shared" si="37"/>
        <v>5</v>
      </c>
      <c r="E1141">
        <v>5</v>
      </c>
      <c r="F1141" t="s">
        <v>9</v>
      </c>
      <c r="G1141" t="s">
        <v>11</v>
      </c>
      <c r="H1141" t="s">
        <v>38</v>
      </c>
      <c r="I1141" t="s">
        <v>96</v>
      </c>
      <c r="J1141" t="s">
        <v>32</v>
      </c>
      <c r="K1141" s="5">
        <v>6.8</v>
      </c>
      <c r="L1141" s="5" t="s">
        <v>24</v>
      </c>
      <c r="M1141" s="5">
        <v>23.75</v>
      </c>
      <c r="N1141" s="7">
        <v>2015</v>
      </c>
      <c r="O1141" s="1">
        <v>2015</v>
      </c>
      <c r="P1141" s="1" t="s">
        <v>13</v>
      </c>
      <c r="Q1141" t="s">
        <v>33</v>
      </c>
      <c r="S1141" t="str">
        <f xml:space="preserve"> IF(Tableau1[[#This Row],[Total Tomes]]=Tableau1[[#This Row],[Tomes Parus]],"Complet","Incomplet")</f>
        <v>Complet</v>
      </c>
    </row>
    <row r="1142" spans="1:19" x14ac:dyDescent="0.25">
      <c r="A1142" t="s">
        <v>243</v>
      </c>
      <c r="B1142" t="s">
        <v>31</v>
      </c>
      <c r="C1142">
        <v>5</v>
      </c>
      <c r="D1142">
        <f t="shared" si="37"/>
        <v>5</v>
      </c>
      <c r="E1142">
        <v>5</v>
      </c>
      <c r="F1142" t="s">
        <v>9</v>
      </c>
      <c r="G1142" t="s">
        <v>11</v>
      </c>
      <c r="H1142" t="s">
        <v>38</v>
      </c>
      <c r="I1142" t="s">
        <v>96</v>
      </c>
      <c r="J1142" t="s">
        <v>32</v>
      </c>
      <c r="K1142" s="5">
        <v>6.8</v>
      </c>
      <c r="L1142" s="5" t="s">
        <v>24</v>
      </c>
      <c r="M1142" s="5">
        <v>44.5</v>
      </c>
      <c r="N1142" s="7">
        <v>2015</v>
      </c>
      <c r="O1142" s="1">
        <v>2015</v>
      </c>
      <c r="P1142" s="1" t="s">
        <v>13</v>
      </c>
      <c r="Q1142" t="s">
        <v>33</v>
      </c>
      <c r="S1142" t="str">
        <f xml:space="preserve"> IF(Tableau1[[#This Row],[Total Tomes]]=Tableau1[[#This Row],[Tomes Parus]],"Complet","Incomplet")</f>
        <v>Complet</v>
      </c>
    </row>
    <row r="1143" spans="1:19" x14ac:dyDescent="0.25">
      <c r="A1143" t="s">
        <v>244</v>
      </c>
      <c r="B1143" t="s">
        <v>142</v>
      </c>
      <c r="C1143">
        <v>1</v>
      </c>
      <c r="D1143">
        <f t="shared" si="37"/>
        <v>2</v>
      </c>
      <c r="E1143">
        <v>2</v>
      </c>
      <c r="F1143" t="s">
        <v>9</v>
      </c>
      <c r="G1143" t="s">
        <v>11</v>
      </c>
      <c r="H1143" t="s">
        <v>245</v>
      </c>
      <c r="I1143" t="s">
        <v>85</v>
      </c>
      <c r="J1143" t="s">
        <v>76</v>
      </c>
      <c r="K1143" s="5">
        <v>6.99</v>
      </c>
      <c r="L1143" s="5">
        <v>7.15</v>
      </c>
      <c r="M1143" s="5">
        <f t="shared" ref="M1143:M1149" si="38">2/3*L1143</f>
        <v>4.7666666666666666</v>
      </c>
      <c r="N1143" s="7">
        <v>2014</v>
      </c>
      <c r="O1143" s="1">
        <v>2014</v>
      </c>
      <c r="P1143" s="1" t="s">
        <v>13</v>
      </c>
      <c r="Q1143" t="s">
        <v>246</v>
      </c>
      <c r="R1143" t="s">
        <v>147</v>
      </c>
      <c r="S1143" t="str">
        <f xml:space="preserve"> IF(Tableau1[[#This Row],[Total Tomes]]=Tableau1[[#This Row],[Tomes Parus]],"Complet","Incomplet")</f>
        <v>Complet</v>
      </c>
    </row>
    <row r="1144" spans="1:19" x14ac:dyDescent="0.25">
      <c r="A1144" t="s">
        <v>244</v>
      </c>
      <c r="B1144" t="s">
        <v>142</v>
      </c>
      <c r="C1144">
        <v>2</v>
      </c>
      <c r="D1144">
        <f t="shared" si="37"/>
        <v>2</v>
      </c>
      <c r="E1144">
        <v>2</v>
      </c>
      <c r="F1144" t="s">
        <v>9</v>
      </c>
      <c r="G1144" t="s">
        <v>11</v>
      </c>
      <c r="H1144" t="s">
        <v>245</v>
      </c>
      <c r="I1144" t="s">
        <v>85</v>
      </c>
      <c r="J1144" t="s">
        <v>76</v>
      </c>
      <c r="K1144" s="5">
        <v>6.99</v>
      </c>
      <c r="L1144" s="5">
        <v>7.15</v>
      </c>
      <c r="M1144" s="5">
        <f t="shared" si="38"/>
        <v>4.7666666666666666</v>
      </c>
      <c r="N1144" s="7">
        <v>2014</v>
      </c>
      <c r="O1144" s="1">
        <v>2014</v>
      </c>
      <c r="P1144" s="1" t="s">
        <v>13</v>
      </c>
      <c r="Q1144" t="s">
        <v>246</v>
      </c>
      <c r="R1144" t="s">
        <v>147</v>
      </c>
      <c r="S1144" t="str">
        <f xml:space="preserve"> IF(Tableau1[[#This Row],[Total Tomes]]=Tableau1[[#This Row],[Tomes Parus]],"Complet","Incomplet")</f>
        <v>Complet</v>
      </c>
    </row>
    <row r="1145" spans="1:19" x14ac:dyDescent="0.25">
      <c r="A1145" t="s">
        <v>247</v>
      </c>
      <c r="B1145" t="s">
        <v>57</v>
      </c>
      <c r="C1145">
        <v>1</v>
      </c>
      <c r="D1145">
        <f t="shared" si="37"/>
        <v>5</v>
      </c>
      <c r="E1145">
        <v>5</v>
      </c>
      <c r="F1145" t="s">
        <v>43</v>
      </c>
      <c r="G1145" t="s">
        <v>44</v>
      </c>
      <c r="H1145" t="s">
        <v>18</v>
      </c>
      <c r="I1145" t="s">
        <v>45</v>
      </c>
      <c r="J1145" t="s">
        <v>96</v>
      </c>
      <c r="K1145" s="5">
        <v>7.65</v>
      </c>
      <c r="L1145" s="5">
        <v>7.95</v>
      </c>
      <c r="M1145" s="5">
        <f t="shared" si="38"/>
        <v>5.3</v>
      </c>
      <c r="N1145" s="7">
        <v>2013</v>
      </c>
      <c r="O1145" s="1">
        <v>2014</v>
      </c>
      <c r="P1145" s="1" t="s">
        <v>13</v>
      </c>
      <c r="Q1145" t="s">
        <v>248</v>
      </c>
      <c r="R1145" t="s">
        <v>249</v>
      </c>
      <c r="S1145" t="str">
        <f xml:space="preserve"> IF(Tableau1[[#This Row],[Total Tomes]]=Tableau1[[#This Row],[Tomes Parus]],"Complet","Incomplet")</f>
        <v>Complet</v>
      </c>
    </row>
    <row r="1146" spans="1:19" x14ac:dyDescent="0.25">
      <c r="A1146" t="s">
        <v>247</v>
      </c>
      <c r="B1146" t="s">
        <v>57</v>
      </c>
      <c r="C1146">
        <v>2</v>
      </c>
      <c r="D1146">
        <f t="shared" si="37"/>
        <v>5</v>
      </c>
      <c r="E1146">
        <v>5</v>
      </c>
      <c r="F1146" t="s">
        <v>43</v>
      </c>
      <c r="G1146" t="s">
        <v>44</v>
      </c>
      <c r="H1146" t="s">
        <v>18</v>
      </c>
      <c r="I1146" t="s">
        <v>45</v>
      </c>
      <c r="J1146" t="s">
        <v>96</v>
      </c>
      <c r="K1146" s="5">
        <v>7.65</v>
      </c>
      <c r="L1146" s="5">
        <v>7.95</v>
      </c>
      <c r="M1146" s="5">
        <f t="shared" si="38"/>
        <v>5.3</v>
      </c>
      <c r="N1146" s="7">
        <v>2013</v>
      </c>
      <c r="O1146" s="1">
        <v>2014</v>
      </c>
      <c r="P1146" s="1" t="s">
        <v>13</v>
      </c>
      <c r="Q1146" t="s">
        <v>248</v>
      </c>
      <c r="R1146" t="s">
        <v>249</v>
      </c>
      <c r="S1146" t="str">
        <f xml:space="preserve"> IF(Tableau1[[#This Row],[Total Tomes]]=Tableau1[[#This Row],[Tomes Parus]],"Complet","Incomplet")</f>
        <v>Complet</v>
      </c>
    </row>
    <row r="1147" spans="1:19" x14ac:dyDescent="0.25">
      <c r="A1147" t="s">
        <v>247</v>
      </c>
      <c r="B1147" t="s">
        <v>57</v>
      </c>
      <c r="C1147">
        <v>3</v>
      </c>
      <c r="D1147">
        <f t="shared" si="37"/>
        <v>5</v>
      </c>
      <c r="E1147">
        <v>5</v>
      </c>
      <c r="F1147" t="s">
        <v>43</v>
      </c>
      <c r="G1147" t="s">
        <v>44</v>
      </c>
      <c r="H1147" t="s">
        <v>18</v>
      </c>
      <c r="I1147" t="s">
        <v>45</v>
      </c>
      <c r="J1147" t="s">
        <v>96</v>
      </c>
      <c r="K1147" s="5">
        <v>7.65</v>
      </c>
      <c r="L1147" s="5">
        <v>7.95</v>
      </c>
      <c r="M1147" s="5">
        <f t="shared" si="38"/>
        <v>5.3</v>
      </c>
      <c r="N1147" s="7">
        <v>2013</v>
      </c>
      <c r="O1147" s="1">
        <v>2014</v>
      </c>
      <c r="P1147" s="1" t="s">
        <v>13</v>
      </c>
      <c r="Q1147" t="s">
        <v>248</v>
      </c>
      <c r="R1147" t="s">
        <v>249</v>
      </c>
      <c r="S1147" t="str">
        <f xml:space="preserve"> IF(Tableau1[[#This Row],[Total Tomes]]=Tableau1[[#This Row],[Tomes Parus]],"Complet","Incomplet")</f>
        <v>Complet</v>
      </c>
    </row>
    <row r="1148" spans="1:19" x14ac:dyDescent="0.25">
      <c r="A1148" t="s">
        <v>247</v>
      </c>
      <c r="B1148" t="s">
        <v>57</v>
      </c>
      <c r="C1148">
        <v>4</v>
      </c>
      <c r="D1148">
        <f t="shared" si="37"/>
        <v>5</v>
      </c>
      <c r="E1148">
        <v>5</v>
      </c>
      <c r="F1148" t="s">
        <v>43</v>
      </c>
      <c r="G1148" t="s">
        <v>44</v>
      </c>
      <c r="H1148" t="s">
        <v>18</v>
      </c>
      <c r="I1148" t="s">
        <v>45</v>
      </c>
      <c r="J1148" t="s">
        <v>96</v>
      </c>
      <c r="K1148" s="5">
        <v>7.65</v>
      </c>
      <c r="L1148" s="5">
        <v>7.95</v>
      </c>
      <c r="M1148" s="5">
        <f t="shared" si="38"/>
        <v>5.3</v>
      </c>
      <c r="N1148" s="7">
        <v>2013</v>
      </c>
      <c r="O1148" s="1">
        <v>2014</v>
      </c>
      <c r="P1148" s="1" t="s">
        <v>13</v>
      </c>
      <c r="Q1148" t="s">
        <v>248</v>
      </c>
      <c r="R1148" t="s">
        <v>249</v>
      </c>
      <c r="S1148" t="str">
        <f xml:space="preserve"> IF(Tableau1[[#This Row],[Total Tomes]]=Tableau1[[#This Row],[Tomes Parus]],"Complet","Incomplet")</f>
        <v>Complet</v>
      </c>
    </row>
    <row r="1149" spans="1:19" x14ac:dyDescent="0.25">
      <c r="A1149" t="s">
        <v>247</v>
      </c>
      <c r="B1149" t="s">
        <v>57</v>
      </c>
      <c r="C1149">
        <v>5</v>
      </c>
      <c r="D1149">
        <f t="shared" si="37"/>
        <v>5</v>
      </c>
      <c r="E1149">
        <v>5</v>
      </c>
      <c r="F1149" t="s">
        <v>43</v>
      </c>
      <c r="G1149" t="s">
        <v>44</v>
      </c>
      <c r="H1149" t="s">
        <v>18</v>
      </c>
      <c r="I1149" t="s">
        <v>45</v>
      </c>
      <c r="J1149" t="s">
        <v>96</v>
      </c>
      <c r="K1149" s="5">
        <v>7.65</v>
      </c>
      <c r="L1149" s="5">
        <v>7.95</v>
      </c>
      <c r="M1149" s="5">
        <f t="shared" si="38"/>
        <v>5.3</v>
      </c>
      <c r="N1149" s="7">
        <v>2014</v>
      </c>
      <c r="O1149" s="1">
        <v>2014</v>
      </c>
      <c r="P1149" s="1" t="s">
        <v>13</v>
      </c>
      <c r="Q1149" t="s">
        <v>248</v>
      </c>
      <c r="R1149" t="s">
        <v>249</v>
      </c>
      <c r="S1149" t="str">
        <f xml:space="preserve"> IF(Tableau1[[#This Row],[Total Tomes]]=Tableau1[[#This Row],[Tomes Parus]],"Complet","Incomplet")</f>
        <v>Complet</v>
      </c>
    </row>
    <row r="1150" spans="1:19" x14ac:dyDescent="0.25">
      <c r="A1150" t="s">
        <v>250</v>
      </c>
      <c r="B1150" t="s">
        <v>27</v>
      </c>
      <c r="C1150">
        <v>1</v>
      </c>
      <c r="D1150">
        <f t="shared" si="37"/>
        <v>1</v>
      </c>
      <c r="E1150">
        <v>1</v>
      </c>
      <c r="F1150" t="s">
        <v>152</v>
      </c>
      <c r="J1150" t="s">
        <v>152</v>
      </c>
      <c r="K1150" s="5">
        <v>14.95</v>
      </c>
      <c r="L1150" s="5" t="s">
        <v>24</v>
      </c>
      <c r="M1150" s="5">
        <v>15</v>
      </c>
      <c r="N1150" s="7">
        <v>2013</v>
      </c>
      <c r="O1150" s="1">
        <v>2014</v>
      </c>
      <c r="P1150" s="1" t="s">
        <v>39</v>
      </c>
      <c r="Q1150" t="s">
        <v>29</v>
      </c>
      <c r="S1150" t="str">
        <f xml:space="preserve"> IF(Tableau1[[#This Row],[Total Tomes]]=Tableau1[[#This Row],[Tomes Parus]],"Complet","Incomplet")</f>
        <v>Complet</v>
      </c>
    </row>
    <row r="1151" spans="1:19" x14ac:dyDescent="0.25">
      <c r="A1151" t="s">
        <v>251</v>
      </c>
      <c r="B1151" t="s">
        <v>15</v>
      </c>
      <c r="C1151">
        <v>1</v>
      </c>
      <c r="D1151">
        <f t="shared" si="37"/>
        <v>1</v>
      </c>
      <c r="E1151">
        <v>1</v>
      </c>
      <c r="F1151" t="s">
        <v>9</v>
      </c>
      <c r="G1151" t="s">
        <v>11</v>
      </c>
      <c r="H1151" t="s">
        <v>10</v>
      </c>
      <c r="I1151" t="s">
        <v>12</v>
      </c>
      <c r="J1151" t="s">
        <v>165</v>
      </c>
      <c r="K1151" s="5">
        <v>6.9</v>
      </c>
      <c r="L1151" s="5">
        <v>6.99</v>
      </c>
      <c r="M1151" s="5">
        <f t="shared" ref="M1151:M1172" si="39">2/3*L1151</f>
        <v>4.66</v>
      </c>
      <c r="N1151" s="7">
        <v>2011</v>
      </c>
      <c r="O1151" s="1">
        <v>2013</v>
      </c>
      <c r="P1151" s="1" t="s">
        <v>13</v>
      </c>
      <c r="Q1151" t="s">
        <v>14</v>
      </c>
      <c r="S1151" t="str">
        <f xml:space="preserve"> IF(Tableau1[[#This Row],[Total Tomes]]=Tableau1[[#This Row],[Tomes Parus]],"Complet","Incomplet")</f>
        <v>Complet</v>
      </c>
    </row>
    <row r="1152" spans="1:19" x14ac:dyDescent="0.25">
      <c r="A1152" t="s">
        <v>252</v>
      </c>
      <c r="B1152" t="s">
        <v>253</v>
      </c>
      <c r="C1152">
        <v>1</v>
      </c>
      <c r="D1152">
        <f t="shared" si="37"/>
        <v>3</v>
      </c>
      <c r="E1152">
        <v>17</v>
      </c>
      <c r="F1152" t="s">
        <v>43</v>
      </c>
      <c r="G1152" t="s">
        <v>254</v>
      </c>
      <c r="H1152" t="s">
        <v>23</v>
      </c>
      <c r="I1152" t="s">
        <v>69</v>
      </c>
      <c r="K1152" s="5">
        <v>7.9</v>
      </c>
      <c r="L1152" s="5">
        <v>7.9</v>
      </c>
      <c r="M1152" s="5">
        <f t="shared" si="39"/>
        <v>5.2666666666666666</v>
      </c>
      <c r="N1152" s="7">
        <v>2015</v>
      </c>
      <c r="O1152" s="1">
        <v>2022</v>
      </c>
      <c r="P1152" s="1" t="s">
        <v>13</v>
      </c>
      <c r="Q1152" t="s">
        <v>255</v>
      </c>
      <c r="S1152" t="str">
        <f xml:space="preserve"> IF(Tableau1[[#This Row],[Total Tomes]]=Tableau1[[#This Row],[Tomes Parus]],"Complet","Incomplet")</f>
        <v>Incomplet</v>
      </c>
    </row>
    <row r="1153" spans="1:19" x14ac:dyDescent="0.25">
      <c r="A1153" t="s">
        <v>252</v>
      </c>
      <c r="B1153" t="s">
        <v>253</v>
      </c>
      <c r="C1153">
        <v>2</v>
      </c>
      <c r="D1153">
        <f t="shared" si="37"/>
        <v>3</v>
      </c>
      <c r="E1153">
        <v>17</v>
      </c>
      <c r="F1153" t="s">
        <v>43</v>
      </c>
      <c r="G1153" t="s">
        <v>254</v>
      </c>
      <c r="H1153" t="s">
        <v>23</v>
      </c>
      <c r="I1153" t="s">
        <v>69</v>
      </c>
      <c r="K1153" s="5">
        <v>7.9</v>
      </c>
      <c r="L1153" s="5">
        <v>7.9</v>
      </c>
      <c r="M1153" s="5">
        <f t="shared" si="39"/>
        <v>5.2666666666666666</v>
      </c>
      <c r="N1153" s="7">
        <v>2015</v>
      </c>
      <c r="O1153" s="1">
        <v>2022</v>
      </c>
      <c r="P1153" s="1" t="s">
        <v>13</v>
      </c>
      <c r="Q1153" t="s">
        <v>255</v>
      </c>
      <c r="S1153" t="str">
        <f xml:space="preserve"> IF(Tableau1[[#This Row],[Total Tomes]]=Tableau1[[#This Row],[Tomes Parus]],"Complet","Incomplet")</f>
        <v>Incomplet</v>
      </c>
    </row>
    <row r="1154" spans="1:19" x14ac:dyDescent="0.25">
      <c r="A1154" t="s">
        <v>252</v>
      </c>
      <c r="B1154" t="s">
        <v>253</v>
      </c>
      <c r="C1154">
        <v>3</v>
      </c>
      <c r="D1154">
        <f t="shared" ref="D1154:D1214" si="40">COUNTIFS(A:A,A1154)</f>
        <v>3</v>
      </c>
      <c r="E1154">
        <v>17</v>
      </c>
      <c r="F1154" t="s">
        <v>43</v>
      </c>
      <c r="G1154" t="s">
        <v>254</v>
      </c>
      <c r="H1154" t="s">
        <v>23</v>
      </c>
      <c r="I1154" t="s">
        <v>69</v>
      </c>
      <c r="K1154" s="5">
        <v>7.9</v>
      </c>
      <c r="L1154" s="5">
        <v>7.9</v>
      </c>
      <c r="M1154" s="5">
        <f t="shared" si="39"/>
        <v>5.2666666666666666</v>
      </c>
      <c r="N1154" s="7">
        <v>2016</v>
      </c>
      <c r="O1154" s="1">
        <v>2022</v>
      </c>
      <c r="P1154" s="1" t="s">
        <v>13</v>
      </c>
      <c r="Q1154" t="s">
        <v>255</v>
      </c>
      <c r="S1154" t="str">
        <f xml:space="preserve"> IF(Tableau1[[#This Row],[Total Tomes]]=Tableau1[[#This Row],[Tomes Parus]],"Complet","Incomplet")</f>
        <v>Incomplet</v>
      </c>
    </row>
    <row r="1155" spans="1:19" x14ac:dyDescent="0.25">
      <c r="A1155" t="s">
        <v>256</v>
      </c>
      <c r="B1155" t="s">
        <v>84</v>
      </c>
      <c r="C1155">
        <v>1</v>
      </c>
      <c r="D1155">
        <f t="shared" si="40"/>
        <v>3</v>
      </c>
      <c r="E1155">
        <v>3</v>
      </c>
      <c r="F1155" t="s">
        <v>43</v>
      </c>
      <c r="G1155" t="s">
        <v>89</v>
      </c>
      <c r="H1155" t="s">
        <v>69</v>
      </c>
      <c r="I1155" t="s">
        <v>257</v>
      </c>
      <c r="K1155" s="5">
        <v>7.45</v>
      </c>
      <c r="L1155" s="5">
        <v>7.7</v>
      </c>
      <c r="M1155" s="5">
        <f t="shared" si="39"/>
        <v>5.1333333333333329</v>
      </c>
      <c r="N1155" s="7">
        <v>2016</v>
      </c>
      <c r="O1155" s="1">
        <v>2016</v>
      </c>
      <c r="P1155" s="1" t="s">
        <v>13</v>
      </c>
      <c r="Q1155" t="s">
        <v>258</v>
      </c>
      <c r="S1155" t="str">
        <f xml:space="preserve"> IF(Tableau1[[#This Row],[Total Tomes]]=Tableau1[[#This Row],[Tomes Parus]],"Complet","Incomplet")</f>
        <v>Complet</v>
      </c>
    </row>
    <row r="1156" spans="1:19" x14ac:dyDescent="0.25">
      <c r="A1156" t="s">
        <v>256</v>
      </c>
      <c r="B1156" t="s">
        <v>84</v>
      </c>
      <c r="C1156">
        <v>2</v>
      </c>
      <c r="D1156">
        <f t="shared" si="40"/>
        <v>3</v>
      </c>
      <c r="E1156">
        <v>3</v>
      </c>
      <c r="F1156" t="s">
        <v>43</v>
      </c>
      <c r="G1156" t="s">
        <v>89</v>
      </c>
      <c r="H1156" t="s">
        <v>69</v>
      </c>
      <c r="I1156" t="s">
        <v>257</v>
      </c>
      <c r="K1156" s="5">
        <v>7.45</v>
      </c>
      <c r="L1156" s="5">
        <v>7.7</v>
      </c>
      <c r="M1156" s="5">
        <f t="shared" si="39"/>
        <v>5.1333333333333329</v>
      </c>
      <c r="N1156" s="7">
        <v>2016</v>
      </c>
      <c r="O1156" s="1">
        <v>2016</v>
      </c>
      <c r="P1156" s="1" t="s">
        <v>13</v>
      </c>
      <c r="Q1156" t="s">
        <v>258</v>
      </c>
      <c r="S1156" t="str">
        <f xml:space="preserve"> IF(Tableau1[[#This Row],[Total Tomes]]=Tableau1[[#This Row],[Tomes Parus]],"Complet","Incomplet")</f>
        <v>Complet</v>
      </c>
    </row>
    <row r="1157" spans="1:19" x14ac:dyDescent="0.25">
      <c r="A1157" t="s">
        <v>256</v>
      </c>
      <c r="B1157" t="s">
        <v>84</v>
      </c>
      <c r="C1157">
        <v>3</v>
      </c>
      <c r="D1157">
        <f t="shared" si="40"/>
        <v>3</v>
      </c>
      <c r="E1157">
        <v>3</v>
      </c>
      <c r="F1157" t="s">
        <v>43</v>
      </c>
      <c r="G1157" t="s">
        <v>89</v>
      </c>
      <c r="H1157" t="s">
        <v>69</v>
      </c>
      <c r="I1157" t="s">
        <v>257</v>
      </c>
      <c r="K1157" s="5">
        <v>7.45</v>
      </c>
      <c r="L1157" s="5">
        <v>7.7</v>
      </c>
      <c r="M1157" s="5">
        <f t="shared" si="39"/>
        <v>5.1333333333333329</v>
      </c>
      <c r="N1157" s="7">
        <v>2017</v>
      </c>
      <c r="O1157" s="1">
        <v>2017</v>
      </c>
      <c r="P1157" s="1" t="s">
        <v>13</v>
      </c>
      <c r="Q1157" t="s">
        <v>258</v>
      </c>
      <c r="S1157" t="str">
        <f xml:space="preserve"> IF(Tableau1[[#This Row],[Total Tomes]]=Tableau1[[#This Row],[Tomes Parus]],"Complet","Incomplet")</f>
        <v>Complet</v>
      </c>
    </row>
    <row r="1158" spans="1:19" x14ac:dyDescent="0.25">
      <c r="A1158" t="s">
        <v>259</v>
      </c>
      <c r="B1158" t="s">
        <v>84</v>
      </c>
      <c r="C1158">
        <v>1</v>
      </c>
      <c r="D1158">
        <f t="shared" si="40"/>
        <v>2</v>
      </c>
      <c r="E1158">
        <v>16</v>
      </c>
      <c r="F1158" t="s">
        <v>43</v>
      </c>
      <c r="G1158" t="s">
        <v>18</v>
      </c>
      <c r="H1158" t="s">
        <v>89</v>
      </c>
      <c r="I1158" t="s">
        <v>260</v>
      </c>
      <c r="J1158" t="s">
        <v>69</v>
      </c>
      <c r="K1158" s="5">
        <v>5</v>
      </c>
      <c r="L1158" s="5">
        <v>7.7</v>
      </c>
      <c r="M1158" s="5">
        <f t="shared" si="39"/>
        <v>5.1333333333333329</v>
      </c>
      <c r="N1158" s="7">
        <v>2017</v>
      </c>
      <c r="O1158" s="1">
        <v>2023</v>
      </c>
      <c r="P1158" s="1" t="s">
        <v>13</v>
      </c>
      <c r="Q1158" t="s">
        <v>261</v>
      </c>
      <c r="S1158" t="str">
        <f xml:space="preserve"> IF(Tableau1[[#This Row],[Total Tomes]]=Tableau1[[#This Row],[Tomes Parus]],"Complet","Incomplet")</f>
        <v>Incomplet</v>
      </c>
    </row>
    <row r="1159" spans="1:19" x14ac:dyDescent="0.25">
      <c r="A1159" t="s">
        <v>259</v>
      </c>
      <c r="B1159" t="s">
        <v>84</v>
      </c>
      <c r="C1159">
        <v>2</v>
      </c>
      <c r="D1159">
        <f t="shared" si="40"/>
        <v>2</v>
      </c>
      <c r="E1159">
        <v>16</v>
      </c>
      <c r="F1159" t="s">
        <v>43</v>
      </c>
      <c r="G1159" t="s">
        <v>18</v>
      </c>
      <c r="H1159" t="s">
        <v>89</v>
      </c>
      <c r="I1159" t="s">
        <v>260</v>
      </c>
      <c r="J1159" t="s">
        <v>69</v>
      </c>
      <c r="K1159" s="5">
        <v>5</v>
      </c>
      <c r="L1159" s="5">
        <v>7.7</v>
      </c>
      <c r="M1159" s="5">
        <f t="shared" si="39"/>
        <v>5.1333333333333329</v>
      </c>
      <c r="N1159" s="7">
        <v>2017</v>
      </c>
      <c r="O1159" s="1">
        <v>2023</v>
      </c>
      <c r="P1159" s="1" t="s">
        <v>13</v>
      </c>
      <c r="Q1159" t="s">
        <v>261</v>
      </c>
      <c r="S1159" t="str">
        <f xml:space="preserve"> IF(Tableau1[[#This Row],[Total Tomes]]=Tableau1[[#This Row],[Tomes Parus]],"Complet","Incomplet")</f>
        <v>Incomplet</v>
      </c>
    </row>
    <row r="1160" spans="1:19" x14ac:dyDescent="0.25">
      <c r="A1160" t="s">
        <v>262</v>
      </c>
      <c r="B1160" t="s">
        <v>84</v>
      </c>
      <c r="C1160">
        <v>1</v>
      </c>
      <c r="D1160">
        <f t="shared" si="40"/>
        <v>13</v>
      </c>
      <c r="E1160">
        <v>13</v>
      </c>
      <c r="F1160" t="s">
        <v>9</v>
      </c>
      <c r="G1160" t="s">
        <v>45</v>
      </c>
      <c r="H1160" t="s">
        <v>96</v>
      </c>
      <c r="I1160" t="s">
        <v>192</v>
      </c>
      <c r="J1160" t="s">
        <v>73</v>
      </c>
      <c r="K1160" s="5">
        <v>6.5</v>
      </c>
      <c r="L1160" s="5">
        <v>7.1</v>
      </c>
      <c r="M1160" s="5">
        <f t="shared" si="39"/>
        <v>4.7333333333333325</v>
      </c>
      <c r="N1160" s="7">
        <v>2007</v>
      </c>
      <c r="O1160" s="1">
        <v>2012</v>
      </c>
      <c r="P1160" s="1" t="s">
        <v>13</v>
      </c>
      <c r="Q1160" t="s">
        <v>146</v>
      </c>
      <c r="R1160" t="s">
        <v>147</v>
      </c>
      <c r="S1160" t="str">
        <f xml:space="preserve"> IF(Tableau1[[#This Row],[Total Tomes]]=Tableau1[[#This Row],[Tomes Parus]],"Complet","Incomplet")</f>
        <v>Complet</v>
      </c>
    </row>
    <row r="1161" spans="1:19" x14ac:dyDescent="0.25">
      <c r="A1161" t="s">
        <v>262</v>
      </c>
      <c r="B1161" t="s">
        <v>84</v>
      </c>
      <c r="C1161">
        <v>2</v>
      </c>
      <c r="D1161">
        <f t="shared" si="40"/>
        <v>13</v>
      </c>
      <c r="E1161">
        <v>13</v>
      </c>
      <c r="F1161" t="s">
        <v>9</v>
      </c>
      <c r="G1161" t="s">
        <v>45</v>
      </c>
      <c r="H1161" t="s">
        <v>96</v>
      </c>
      <c r="I1161" t="s">
        <v>192</v>
      </c>
      <c r="J1161" t="s">
        <v>73</v>
      </c>
      <c r="K1161" s="5">
        <v>6.5</v>
      </c>
      <c r="L1161" s="5">
        <v>7.1</v>
      </c>
      <c r="M1161" s="5">
        <f t="shared" si="39"/>
        <v>4.7333333333333325</v>
      </c>
      <c r="N1161" s="7">
        <v>2007</v>
      </c>
      <c r="O1161" s="1">
        <v>2012</v>
      </c>
      <c r="P1161" s="1" t="s">
        <v>13</v>
      </c>
      <c r="Q1161" t="s">
        <v>146</v>
      </c>
      <c r="R1161" t="s">
        <v>147</v>
      </c>
      <c r="S1161" t="str">
        <f xml:space="preserve"> IF(Tableau1[[#This Row],[Total Tomes]]=Tableau1[[#This Row],[Tomes Parus]],"Complet","Incomplet")</f>
        <v>Complet</v>
      </c>
    </row>
    <row r="1162" spans="1:19" x14ac:dyDescent="0.25">
      <c r="A1162" t="s">
        <v>262</v>
      </c>
      <c r="B1162" t="s">
        <v>84</v>
      </c>
      <c r="C1162">
        <v>3</v>
      </c>
      <c r="D1162">
        <f t="shared" si="40"/>
        <v>13</v>
      </c>
      <c r="E1162">
        <v>13</v>
      </c>
      <c r="F1162" t="s">
        <v>9</v>
      </c>
      <c r="G1162" t="s">
        <v>45</v>
      </c>
      <c r="H1162" t="s">
        <v>96</v>
      </c>
      <c r="I1162" t="s">
        <v>192</v>
      </c>
      <c r="J1162" t="s">
        <v>73</v>
      </c>
      <c r="K1162" s="5">
        <v>6.5</v>
      </c>
      <c r="L1162" s="5">
        <v>7.1</v>
      </c>
      <c r="M1162" s="5">
        <f t="shared" si="39"/>
        <v>4.7333333333333325</v>
      </c>
      <c r="N1162" s="7">
        <v>2007</v>
      </c>
      <c r="O1162" s="1">
        <v>2012</v>
      </c>
      <c r="P1162" s="1" t="s">
        <v>13</v>
      </c>
      <c r="Q1162" t="s">
        <v>146</v>
      </c>
      <c r="R1162" t="s">
        <v>147</v>
      </c>
      <c r="S1162" t="str">
        <f xml:space="preserve"> IF(Tableau1[[#This Row],[Total Tomes]]=Tableau1[[#This Row],[Tomes Parus]],"Complet","Incomplet")</f>
        <v>Complet</v>
      </c>
    </row>
    <row r="1163" spans="1:19" x14ac:dyDescent="0.25">
      <c r="A1163" t="s">
        <v>262</v>
      </c>
      <c r="B1163" t="s">
        <v>84</v>
      </c>
      <c r="C1163">
        <v>4</v>
      </c>
      <c r="D1163">
        <f t="shared" si="40"/>
        <v>13</v>
      </c>
      <c r="E1163">
        <v>13</v>
      </c>
      <c r="F1163" t="s">
        <v>9</v>
      </c>
      <c r="G1163" t="s">
        <v>45</v>
      </c>
      <c r="H1163" t="s">
        <v>96</v>
      </c>
      <c r="I1163" t="s">
        <v>192</v>
      </c>
      <c r="J1163" t="s">
        <v>73</v>
      </c>
      <c r="K1163" s="5">
        <v>6.5</v>
      </c>
      <c r="L1163" s="5">
        <v>7.1</v>
      </c>
      <c r="M1163" s="5">
        <f t="shared" si="39"/>
        <v>4.7333333333333325</v>
      </c>
      <c r="N1163" s="7">
        <v>2007</v>
      </c>
      <c r="O1163" s="1">
        <v>2012</v>
      </c>
      <c r="P1163" s="1" t="s">
        <v>13</v>
      </c>
      <c r="Q1163" t="s">
        <v>146</v>
      </c>
      <c r="R1163" t="s">
        <v>147</v>
      </c>
      <c r="S1163" t="str">
        <f xml:space="preserve"> IF(Tableau1[[#This Row],[Total Tomes]]=Tableau1[[#This Row],[Tomes Parus]],"Complet","Incomplet")</f>
        <v>Complet</v>
      </c>
    </row>
    <row r="1164" spans="1:19" x14ac:dyDescent="0.25">
      <c r="A1164" t="s">
        <v>262</v>
      </c>
      <c r="B1164" t="s">
        <v>84</v>
      </c>
      <c r="C1164">
        <v>5</v>
      </c>
      <c r="D1164">
        <f t="shared" si="40"/>
        <v>13</v>
      </c>
      <c r="E1164">
        <v>13</v>
      </c>
      <c r="F1164" t="s">
        <v>9</v>
      </c>
      <c r="G1164" t="s">
        <v>45</v>
      </c>
      <c r="H1164" t="s">
        <v>96</v>
      </c>
      <c r="I1164" t="s">
        <v>192</v>
      </c>
      <c r="J1164" t="s">
        <v>73</v>
      </c>
      <c r="K1164" s="5">
        <v>6.5</v>
      </c>
      <c r="L1164" s="5">
        <v>7.1</v>
      </c>
      <c r="M1164" s="5">
        <f t="shared" si="39"/>
        <v>4.7333333333333325</v>
      </c>
      <c r="N1164" s="7">
        <v>2007</v>
      </c>
      <c r="O1164" s="1">
        <v>2013</v>
      </c>
      <c r="P1164" s="1" t="s">
        <v>13</v>
      </c>
      <c r="Q1164" t="s">
        <v>146</v>
      </c>
      <c r="R1164" t="s">
        <v>147</v>
      </c>
      <c r="S1164" t="str">
        <f xml:space="preserve"> IF(Tableau1[[#This Row],[Total Tomes]]=Tableau1[[#This Row],[Tomes Parus]],"Complet","Incomplet")</f>
        <v>Complet</v>
      </c>
    </row>
    <row r="1165" spans="1:19" x14ac:dyDescent="0.25">
      <c r="A1165" t="s">
        <v>262</v>
      </c>
      <c r="B1165" t="s">
        <v>84</v>
      </c>
      <c r="C1165">
        <v>6</v>
      </c>
      <c r="D1165">
        <f t="shared" si="40"/>
        <v>13</v>
      </c>
      <c r="E1165">
        <v>13</v>
      </c>
      <c r="F1165" t="s">
        <v>9</v>
      </c>
      <c r="G1165" t="s">
        <v>45</v>
      </c>
      <c r="H1165" t="s">
        <v>96</v>
      </c>
      <c r="I1165" t="s">
        <v>192</v>
      </c>
      <c r="J1165" t="s">
        <v>73</v>
      </c>
      <c r="K1165" s="5">
        <v>6.5</v>
      </c>
      <c r="L1165" s="5">
        <v>7.1</v>
      </c>
      <c r="M1165" s="5">
        <f t="shared" si="39"/>
        <v>4.7333333333333325</v>
      </c>
      <c r="N1165" s="7">
        <v>2007</v>
      </c>
      <c r="O1165" s="1">
        <v>2013</v>
      </c>
      <c r="P1165" s="1" t="s">
        <v>13</v>
      </c>
      <c r="Q1165" t="s">
        <v>146</v>
      </c>
      <c r="R1165" t="s">
        <v>147</v>
      </c>
      <c r="S1165" t="str">
        <f xml:space="preserve"> IF(Tableau1[[#This Row],[Total Tomes]]=Tableau1[[#This Row],[Tomes Parus]],"Complet","Incomplet")</f>
        <v>Complet</v>
      </c>
    </row>
    <row r="1166" spans="1:19" x14ac:dyDescent="0.25">
      <c r="A1166" t="s">
        <v>262</v>
      </c>
      <c r="B1166" t="s">
        <v>84</v>
      </c>
      <c r="C1166">
        <v>7</v>
      </c>
      <c r="D1166">
        <f t="shared" si="40"/>
        <v>13</v>
      </c>
      <c r="E1166">
        <v>13</v>
      </c>
      <c r="F1166" t="s">
        <v>9</v>
      </c>
      <c r="G1166" t="s">
        <v>45</v>
      </c>
      <c r="H1166" t="s">
        <v>96</v>
      </c>
      <c r="I1166" t="s">
        <v>192</v>
      </c>
      <c r="J1166" t="s">
        <v>73</v>
      </c>
      <c r="K1166" s="5">
        <v>6.5</v>
      </c>
      <c r="L1166" s="5">
        <v>7.1</v>
      </c>
      <c r="M1166" s="5">
        <f t="shared" si="39"/>
        <v>4.7333333333333325</v>
      </c>
      <c r="N1166" s="7">
        <v>2007</v>
      </c>
      <c r="O1166" s="1">
        <v>2013</v>
      </c>
      <c r="P1166" s="1" t="s">
        <v>13</v>
      </c>
      <c r="Q1166" t="s">
        <v>146</v>
      </c>
      <c r="R1166" t="s">
        <v>147</v>
      </c>
      <c r="S1166" t="str">
        <f xml:space="preserve"> IF(Tableau1[[#This Row],[Total Tomes]]=Tableau1[[#This Row],[Tomes Parus]],"Complet","Incomplet")</f>
        <v>Complet</v>
      </c>
    </row>
    <row r="1167" spans="1:19" x14ac:dyDescent="0.25">
      <c r="A1167" t="s">
        <v>262</v>
      </c>
      <c r="B1167" t="s">
        <v>84</v>
      </c>
      <c r="C1167">
        <v>8</v>
      </c>
      <c r="D1167">
        <f t="shared" si="40"/>
        <v>13</v>
      </c>
      <c r="E1167">
        <v>13</v>
      </c>
      <c r="F1167" t="s">
        <v>9</v>
      </c>
      <c r="G1167" t="s">
        <v>45</v>
      </c>
      <c r="H1167" t="s">
        <v>96</v>
      </c>
      <c r="I1167" t="s">
        <v>192</v>
      </c>
      <c r="J1167" t="s">
        <v>73</v>
      </c>
      <c r="K1167" s="5">
        <v>6.5</v>
      </c>
      <c r="L1167" s="5">
        <v>7.1</v>
      </c>
      <c r="M1167" s="5">
        <f t="shared" si="39"/>
        <v>4.7333333333333325</v>
      </c>
      <c r="N1167" s="7">
        <v>2008</v>
      </c>
      <c r="O1167" s="1">
        <v>2013</v>
      </c>
      <c r="P1167" s="1" t="s">
        <v>13</v>
      </c>
      <c r="Q1167" t="s">
        <v>146</v>
      </c>
      <c r="R1167" t="s">
        <v>147</v>
      </c>
      <c r="S1167" t="str">
        <f xml:space="preserve"> IF(Tableau1[[#This Row],[Total Tomes]]=Tableau1[[#This Row],[Tomes Parus]],"Complet","Incomplet")</f>
        <v>Complet</v>
      </c>
    </row>
    <row r="1168" spans="1:19" x14ac:dyDescent="0.25">
      <c r="A1168" t="s">
        <v>262</v>
      </c>
      <c r="B1168" t="s">
        <v>84</v>
      </c>
      <c r="C1168">
        <v>9</v>
      </c>
      <c r="D1168">
        <f t="shared" si="40"/>
        <v>13</v>
      </c>
      <c r="E1168">
        <v>13</v>
      </c>
      <c r="F1168" t="s">
        <v>9</v>
      </c>
      <c r="G1168" t="s">
        <v>45</v>
      </c>
      <c r="H1168" t="s">
        <v>96</v>
      </c>
      <c r="I1168" t="s">
        <v>192</v>
      </c>
      <c r="J1168" t="s">
        <v>73</v>
      </c>
      <c r="K1168" s="5">
        <v>6.5</v>
      </c>
      <c r="L1168" s="5">
        <v>7.1</v>
      </c>
      <c r="M1168" s="5">
        <f t="shared" si="39"/>
        <v>4.7333333333333325</v>
      </c>
      <c r="N1168" s="7">
        <v>2008</v>
      </c>
      <c r="O1168" s="1">
        <v>2013</v>
      </c>
      <c r="P1168" s="1" t="s">
        <v>13</v>
      </c>
      <c r="Q1168" t="s">
        <v>146</v>
      </c>
      <c r="R1168" t="s">
        <v>147</v>
      </c>
      <c r="S1168" t="str">
        <f xml:space="preserve"> IF(Tableau1[[#This Row],[Total Tomes]]=Tableau1[[#This Row],[Tomes Parus]],"Complet","Incomplet")</f>
        <v>Complet</v>
      </c>
    </row>
    <row r="1169" spans="1:19" x14ac:dyDescent="0.25">
      <c r="A1169" t="s">
        <v>262</v>
      </c>
      <c r="B1169" t="s">
        <v>84</v>
      </c>
      <c r="C1169">
        <v>10</v>
      </c>
      <c r="D1169">
        <f t="shared" si="40"/>
        <v>13</v>
      </c>
      <c r="E1169">
        <v>13</v>
      </c>
      <c r="F1169" t="s">
        <v>9</v>
      </c>
      <c r="G1169" t="s">
        <v>45</v>
      </c>
      <c r="H1169" t="s">
        <v>96</v>
      </c>
      <c r="I1169" t="s">
        <v>192</v>
      </c>
      <c r="J1169" t="s">
        <v>73</v>
      </c>
      <c r="K1169" s="5">
        <v>6.5</v>
      </c>
      <c r="L1169" s="5">
        <v>7.1</v>
      </c>
      <c r="M1169" s="5">
        <f t="shared" si="39"/>
        <v>4.7333333333333325</v>
      </c>
      <c r="N1169" s="7">
        <v>2008</v>
      </c>
      <c r="O1169" s="1">
        <v>2013</v>
      </c>
      <c r="P1169" s="1" t="s">
        <v>13</v>
      </c>
      <c r="Q1169" t="s">
        <v>146</v>
      </c>
      <c r="R1169" t="s">
        <v>147</v>
      </c>
      <c r="S1169" t="str">
        <f xml:space="preserve"> IF(Tableau1[[#This Row],[Total Tomes]]=Tableau1[[#This Row],[Tomes Parus]],"Complet","Incomplet")</f>
        <v>Complet</v>
      </c>
    </row>
    <row r="1170" spans="1:19" x14ac:dyDescent="0.25">
      <c r="A1170" t="s">
        <v>262</v>
      </c>
      <c r="B1170" t="s">
        <v>84</v>
      </c>
      <c r="C1170">
        <v>11</v>
      </c>
      <c r="D1170">
        <f t="shared" si="40"/>
        <v>13</v>
      </c>
      <c r="E1170">
        <v>13</v>
      </c>
      <c r="F1170" t="s">
        <v>9</v>
      </c>
      <c r="G1170" t="s">
        <v>45</v>
      </c>
      <c r="H1170" t="s">
        <v>96</v>
      </c>
      <c r="I1170" t="s">
        <v>192</v>
      </c>
      <c r="J1170" t="s">
        <v>73</v>
      </c>
      <c r="K1170" s="5">
        <v>6.5</v>
      </c>
      <c r="L1170" s="5">
        <v>7.1</v>
      </c>
      <c r="M1170" s="5">
        <f t="shared" si="39"/>
        <v>4.7333333333333325</v>
      </c>
      <c r="N1170" s="7">
        <v>2008</v>
      </c>
      <c r="O1170" s="1">
        <v>2013</v>
      </c>
      <c r="P1170" s="1" t="s">
        <v>13</v>
      </c>
      <c r="Q1170" t="s">
        <v>146</v>
      </c>
      <c r="R1170" t="s">
        <v>147</v>
      </c>
      <c r="S1170" t="str">
        <f xml:space="preserve"> IF(Tableau1[[#This Row],[Total Tomes]]=Tableau1[[#This Row],[Tomes Parus]],"Complet","Incomplet")</f>
        <v>Complet</v>
      </c>
    </row>
    <row r="1171" spans="1:19" x14ac:dyDescent="0.25">
      <c r="A1171" t="s">
        <v>262</v>
      </c>
      <c r="B1171" t="s">
        <v>84</v>
      </c>
      <c r="C1171">
        <v>12</v>
      </c>
      <c r="D1171">
        <f t="shared" si="40"/>
        <v>13</v>
      </c>
      <c r="E1171">
        <v>13</v>
      </c>
      <c r="F1171" t="s">
        <v>9</v>
      </c>
      <c r="G1171" t="s">
        <v>45</v>
      </c>
      <c r="H1171" t="s">
        <v>96</v>
      </c>
      <c r="I1171" t="s">
        <v>192</v>
      </c>
      <c r="J1171" t="s">
        <v>73</v>
      </c>
      <c r="K1171" s="5">
        <v>6.5</v>
      </c>
      <c r="L1171" s="5">
        <v>7.1</v>
      </c>
      <c r="M1171" s="5">
        <f t="shared" si="39"/>
        <v>4.7333333333333325</v>
      </c>
      <c r="N1171" s="7">
        <v>2008</v>
      </c>
      <c r="O1171" s="1">
        <v>2013</v>
      </c>
      <c r="P1171" s="1" t="s">
        <v>13</v>
      </c>
      <c r="Q1171" t="s">
        <v>146</v>
      </c>
      <c r="R1171" t="s">
        <v>147</v>
      </c>
      <c r="S1171" t="str">
        <f xml:space="preserve"> IF(Tableau1[[#This Row],[Total Tomes]]=Tableau1[[#This Row],[Tomes Parus]],"Complet","Incomplet")</f>
        <v>Complet</v>
      </c>
    </row>
    <row r="1172" spans="1:19" x14ac:dyDescent="0.25">
      <c r="A1172" t="s">
        <v>262</v>
      </c>
      <c r="B1172" t="s">
        <v>84</v>
      </c>
      <c r="C1172">
        <v>13</v>
      </c>
      <c r="D1172">
        <f t="shared" si="40"/>
        <v>13</v>
      </c>
      <c r="E1172">
        <v>13</v>
      </c>
      <c r="F1172" t="s">
        <v>9</v>
      </c>
      <c r="G1172" t="s">
        <v>45</v>
      </c>
      <c r="H1172" t="s">
        <v>96</v>
      </c>
      <c r="I1172" t="s">
        <v>192</v>
      </c>
      <c r="J1172" t="s">
        <v>73</v>
      </c>
      <c r="K1172" s="5">
        <v>6.5</v>
      </c>
      <c r="L1172" s="5">
        <v>7.1</v>
      </c>
      <c r="M1172" s="5">
        <f t="shared" si="39"/>
        <v>4.7333333333333325</v>
      </c>
      <c r="N1172" s="7">
        <v>2009</v>
      </c>
      <c r="O1172" s="1">
        <v>2013</v>
      </c>
      <c r="P1172" s="1" t="s">
        <v>13</v>
      </c>
      <c r="Q1172" t="s">
        <v>146</v>
      </c>
      <c r="R1172" t="s">
        <v>147</v>
      </c>
      <c r="S1172" t="str">
        <f xml:space="preserve"> IF(Tableau1[[#This Row],[Total Tomes]]=Tableau1[[#This Row],[Tomes Parus]],"Complet","Incomplet")</f>
        <v>Complet</v>
      </c>
    </row>
    <row r="1173" spans="1:19" x14ac:dyDescent="0.25">
      <c r="A1173" t="s">
        <v>279</v>
      </c>
      <c r="B1173" t="s">
        <v>15</v>
      </c>
      <c r="C1173">
        <v>1</v>
      </c>
      <c r="D1173">
        <f t="shared" si="40"/>
        <v>42</v>
      </c>
      <c r="E1173">
        <v>42</v>
      </c>
      <c r="F1173" t="s">
        <v>9</v>
      </c>
      <c r="G1173" t="s">
        <v>11</v>
      </c>
      <c r="H1173" t="s">
        <v>38</v>
      </c>
      <c r="I1173" t="s">
        <v>12</v>
      </c>
      <c r="J1173" t="s">
        <v>32</v>
      </c>
      <c r="K1173" s="5">
        <v>4.75</v>
      </c>
      <c r="L1173" s="5">
        <v>6.99</v>
      </c>
      <c r="M1173" s="5">
        <f>2/3*L1173</f>
        <v>4.66</v>
      </c>
      <c r="N1173" s="7">
        <v>2006</v>
      </c>
      <c r="O1173" s="1">
        <v>2016</v>
      </c>
      <c r="P1173" s="1" t="s">
        <v>13</v>
      </c>
      <c r="Q1173" t="s">
        <v>280</v>
      </c>
      <c r="S1173" s="1" t="str">
        <f xml:space="preserve"> IF(Tableau1[[#This Row],[Total Tomes]]=Tableau1[[#This Row],[Tomes Parus]],"Complet","Incomplet")</f>
        <v>Complet</v>
      </c>
    </row>
    <row r="1174" spans="1:19" x14ac:dyDescent="0.25">
      <c r="A1174" t="s">
        <v>279</v>
      </c>
      <c r="B1174" t="s">
        <v>15</v>
      </c>
      <c r="C1174">
        <v>2</v>
      </c>
      <c r="D1174">
        <f t="shared" si="40"/>
        <v>42</v>
      </c>
      <c r="E1174">
        <v>42</v>
      </c>
      <c r="F1174" t="s">
        <v>9</v>
      </c>
      <c r="G1174" t="s">
        <v>11</v>
      </c>
      <c r="H1174" t="s">
        <v>38</v>
      </c>
      <c r="I1174" t="s">
        <v>12</v>
      </c>
      <c r="J1174" t="s">
        <v>32</v>
      </c>
      <c r="K1174" s="5">
        <v>4.75</v>
      </c>
      <c r="L1174" s="5">
        <v>6.99</v>
      </c>
      <c r="M1174" s="5">
        <f t="shared" ref="M1174:M1213" si="41">2/3*L1174</f>
        <v>4.66</v>
      </c>
      <c r="N1174" s="7">
        <v>2006</v>
      </c>
      <c r="O1174" s="1">
        <v>2016</v>
      </c>
      <c r="P1174" s="1" t="s">
        <v>13</v>
      </c>
      <c r="Q1174" t="s">
        <v>280</v>
      </c>
      <c r="S1174" s="1" t="str">
        <f xml:space="preserve"> IF(Tableau1[[#This Row],[Total Tomes]]=Tableau1[[#This Row],[Tomes Parus]],"Complet","Incomplet")</f>
        <v>Complet</v>
      </c>
    </row>
    <row r="1175" spans="1:19" x14ac:dyDescent="0.25">
      <c r="A1175" t="s">
        <v>279</v>
      </c>
      <c r="B1175" t="s">
        <v>15</v>
      </c>
      <c r="C1175">
        <v>3</v>
      </c>
      <c r="D1175">
        <f t="shared" si="40"/>
        <v>42</v>
      </c>
      <c r="E1175">
        <v>42</v>
      </c>
      <c r="F1175" t="s">
        <v>9</v>
      </c>
      <c r="G1175" t="s">
        <v>11</v>
      </c>
      <c r="H1175" t="s">
        <v>38</v>
      </c>
      <c r="I1175" t="s">
        <v>12</v>
      </c>
      <c r="J1175" t="s">
        <v>32</v>
      </c>
      <c r="K1175" s="5">
        <v>4.75</v>
      </c>
      <c r="L1175" s="5">
        <v>6.99</v>
      </c>
      <c r="M1175" s="5">
        <f t="shared" si="41"/>
        <v>4.66</v>
      </c>
      <c r="N1175" s="7">
        <v>2007</v>
      </c>
      <c r="O1175" s="1">
        <v>2016</v>
      </c>
      <c r="P1175" s="1" t="s">
        <v>13</v>
      </c>
      <c r="Q1175" t="s">
        <v>280</v>
      </c>
      <c r="S1175" s="1" t="str">
        <f xml:space="preserve"> IF(Tableau1[[#This Row],[Total Tomes]]=Tableau1[[#This Row],[Tomes Parus]],"Complet","Incomplet")</f>
        <v>Complet</v>
      </c>
    </row>
    <row r="1176" spans="1:19" x14ac:dyDescent="0.25">
      <c r="A1176" t="s">
        <v>279</v>
      </c>
      <c r="B1176" t="s">
        <v>15</v>
      </c>
      <c r="C1176">
        <v>4</v>
      </c>
      <c r="D1176">
        <f t="shared" si="40"/>
        <v>42</v>
      </c>
      <c r="E1176">
        <v>42</v>
      </c>
      <c r="F1176" t="s">
        <v>9</v>
      </c>
      <c r="G1176" t="s">
        <v>11</v>
      </c>
      <c r="H1176" t="s">
        <v>38</v>
      </c>
      <c r="I1176" t="s">
        <v>12</v>
      </c>
      <c r="J1176" t="s">
        <v>32</v>
      </c>
      <c r="K1176" s="5">
        <v>4.75</v>
      </c>
      <c r="L1176" s="5">
        <v>6.99</v>
      </c>
      <c r="M1176" s="5">
        <f t="shared" si="41"/>
        <v>4.66</v>
      </c>
      <c r="N1176" s="7">
        <v>2007</v>
      </c>
      <c r="O1176" s="1">
        <v>2016</v>
      </c>
      <c r="P1176" s="1" t="s">
        <v>13</v>
      </c>
      <c r="Q1176" t="s">
        <v>280</v>
      </c>
      <c r="S1176" s="1" t="str">
        <f xml:space="preserve"> IF(Tableau1[[#This Row],[Total Tomes]]=Tableau1[[#This Row],[Tomes Parus]],"Complet","Incomplet")</f>
        <v>Complet</v>
      </c>
    </row>
    <row r="1177" spans="1:19" x14ac:dyDescent="0.25">
      <c r="A1177" t="s">
        <v>279</v>
      </c>
      <c r="B1177" t="s">
        <v>15</v>
      </c>
      <c r="C1177">
        <v>5</v>
      </c>
      <c r="D1177">
        <f t="shared" si="40"/>
        <v>42</v>
      </c>
      <c r="E1177">
        <v>42</v>
      </c>
      <c r="F1177" t="s">
        <v>9</v>
      </c>
      <c r="G1177" t="s">
        <v>11</v>
      </c>
      <c r="H1177" t="s">
        <v>38</v>
      </c>
      <c r="I1177" t="s">
        <v>12</v>
      </c>
      <c r="J1177" t="s">
        <v>32</v>
      </c>
      <c r="K1177" s="5">
        <v>4.75</v>
      </c>
      <c r="L1177" s="5">
        <v>6.99</v>
      </c>
      <c r="M1177" s="5">
        <f t="shared" si="41"/>
        <v>4.66</v>
      </c>
      <c r="N1177" s="7">
        <v>2007</v>
      </c>
      <c r="O1177" s="1">
        <v>2016</v>
      </c>
      <c r="P1177" s="1" t="s">
        <v>13</v>
      </c>
      <c r="Q1177" t="s">
        <v>280</v>
      </c>
      <c r="S1177" s="1" t="str">
        <f xml:space="preserve"> IF(Tableau1[[#This Row],[Total Tomes]]=Tableau1[[#This Row],[Tomes Parus]],"Complet","Incomplet")</f>
        <v>Complet</v>
      </c>
    </row>
    <row r="1178" spans="1:19" x14ac:dyDescent="0.25">
      <c r="A1178" t="s">
        <v>279</v>
      </c>
      <c r="B1178" t="s">
        <v>15</v>
      </c>
      <c r="C1178">
        <v>6</v>
      </c>
      <c r="D1178">
        <f t="shared" si="40"/>
        <v>42</v>
      </c>
      <c r="E1178">
        <v>42</v>
      </c>
      <c r="F1178" t="s">
        <v>9</v>
      </c>
      <c r="G1178" t="s">
        <v>11</v>
      </c>
      <c r="H1178" t="s">
        <v>38</v>
      </c>
      <c r="I1178" t="s">
        <v>12</v>
      </c>
      <c r="J1178" t="s">
        <v>32</v>
      </c>
      <c r="K1178" s="5">
        <v>4.75</v>
      </c>
      <c r="L1178" s="5">
        <v>6.99</v>
      </c>
      <c r="M1178" s="5">
        <f t="shared" si="41"/>
        <v>4.66</v>
      </c>
      <c r="N1178" s="7">
        <v>2007</v>
      </c>
      <c r="O1178" s="1">
        <v>2016</v>
      </c>
      <c r="P1178" s="1" t="s">
        <v>13</v>
      </c>
      <c r="Q1178" t="s">
        <v>280</v>
      </c>
      <c r="S1178" s="1" t="str">
        <f xml:space="preserve"> IF(Tableau1[[#This Row],[Total Tomes]]=Tableau1[[#This Row],[Tomes Parus]],"Complet","Incomplet")</f>
        <v>Complet</v>
      </c>
    </row>
    <row r="1179" spans="1:19" x14ac:dyDescent="0.25">
      <c r="A1179" t="s">
        <v>279</v>
      </c>
      <c r="B1179" t="s">
        <v>15</v>
      </c>
      <c r="C1179">
        <v>7</v>
      </c>
      <c r="D1179">
        <f t="shared" si="40"/>
        <v>42</v>
      </c>
      <c r="E1179">
        <v>42</v>
      </c>
      <c r="F1179" t="s">
        <v>9</v>
      </c>
      <c r="G1179" t="s">
        <v>11</v>
      </c>
      <c r="H1179" t="s">
        <v>38</v>
      </c>
      <c r="I1179" t="s">
        <v>12</v>
      </c>
      <c r="J1179" t="s">
        <v>32</v>
      </c>
      <c r="K1179" s="5">
        <v>4.75</v>
      </c>
      <c r="L1179" s="5">
        <v>6.99</v>
      </c>
      <c r="M1179" s="5">
        <f t="shared" si="41"/>
        <v>4.66</v>
      </c>
      <c r="N1179" s="7">
        <v>2008</v>
      </c>
      <c r="O1179" s="1">
        <v>2016</v>
      </c>
      <c r="P1179" s="1" t="s">
        <v>13</v>
      </c>
      <c r="Q1179" t="s">
        <v>280</v>
      </c>
      <c r="S1179" s="1" t="str">
        <f xml:space="preserve"> IF(Tableau1[[#This Row],[Total Tomes]]=Tableau1[[#This Row],[Tomes Parus]],"Complet","Incomplet")</f>
        <v>Complet</v>
      </c>
    </row>
    <row r="1180" spans="1:19" x14ac:dyDescent="0.25">
      <c r="A1180" t="s">
        <v>279</v>
      </c>
      <c r="B1180" t="s">
        <v>15</v>
      </c>
      <c r="C1180">
        <v>8</v>
      </c>
      <c r="D1180">
        <f t="shared" si="40"/>
        <v>42</v>
      </c>
      <c r="E1180">
        <v>42</v>
      </c>
      <c r="F1180" t="s">
        <v>9</v>
      </c>
      <c r="G1180" t="s">
        <v>11</v>
      </c>
      <c r="H1180" t="s">
        <v>38</v>
      </c>
      <c r="I1180" t="s">
        <v>12</v>
      </c>
      <c r="J1180" t="s">
        <v>32</v>
      </c>
      <c r="K1180" s="5">
        <v>4.75</v>
      </c>
      <c r="L1180" s="5">
        <v>6.99</v>
      </c>
      <c r="M1180" s="5">
        <f t="shared" si="41"/>
        <v>4.66</v>
      </c>
      <c r="N1180" s="7">
        <v>2008</v>
      </c>
      <c r="O1180" s="1">
        <v>2016</v>
      </c>
      <c r="P1180" s="1" t="s">
        <v>13</v>
      </c>
      <c r="Q1180" t="s">
        <v>280</v>
      </c>
      <c r="S1180" s="1" t="str">
        <f xml:space="preserve"> IF(Tableau1[[#This Row],[Total Tomes]]=Tableau1[[#This Row],[Tomes Parus]],"Complet","Incomplet")</f>
        <v>Complet</v>
      </c>
    </row>
    <row r="1181" spans="1:19" x14ac:dyDescent="0.25">
      <c r="A1181" t="s">
        <v>279</v>
      </c>
      <c r="B1181" t="s">
        <v>15</v>
      </c>
      <c r="C1181">
        <v>9</v>
      </c>
      <c r="D1181">
        <f t="shared" si="40"/>
        <v>42</v>
      </c>
      <c r="E1181">
        <v>42</v>
      </c>
      <c r="F1181" t="s">
        <v>9</v>
      </c>
      <c r="G1181" t="s">
        <v>11</v>
      </c>
      <c r="H1181" t="s">
        <v>38</v>
      </c>
      <c r="I1181" t="s">
        <v>12</v>
      </c>
      <c r="J1181" t="s">
        <v>32</v>
      </c>
      <c r="K1181" s="5">
        <v>4.75</v>
      </c>
      <c r="L1181" s="5">
        <v>6.99</v>
      </c>
      <c r="M1181" s="5">
        <f t="shared" si="41"/>
        <v>4.66</v>
      </c>
      <c r="N1181" s="7">
        <v>2008</v>
      </c>
      <c r="O1181" s="1">
        <v>2016</v>
      </c>
      <c r="P1181" s="1" t="s">
        <v>13</v>
      </c>
      <c r="Q1181" t="s">
        <v>280</v>
      </c>
      <c r="S1181" s="1" t="str">
        <f xml:space="preserve"> IF(Tableau1[[#This Row],[Total Tomes]]=Tableau1[[#This Row],[Tomes Parus]],"Complet","Incomplet")</f>
        <v>Complet</v>
      </c>
    </row>
    <row r="1182" spans="1:19" x14ac:dyDescent="0.25">
      <c r="A1182" t="s">
        <v>279</v>
      </c>
      <c r="B1182" t="s">
        <v>15</v>
      </c>
      <c r="C1182">
        <v>10</v>
      </c>
      <c r="D1182">
        <f t="shared" si="40"/>
        <v>42</v>
      </c>
      <c r="E1182">
        <v>42</v>
      </c>
      <c r="F1182" t="s">
        <v>9</v>
      </c>
      <c r="G1182" t="s">
        <v>11</v>
      </c>
      <c r="H1182" t="s">
        <v>38</v>
      </c>
      <c r="I1182" t="s">
        <v>12</v>
      </c>
      <c r="J1182" t="s">
        <v>32</v>
      </c>
      <c r="K1182" s="5">
        <v>4.75</v>
      </c>
      <c r="L1182" s="5">
        <v>6.99</v>
      </c>
      <c r="M1182" s="5">
        <f t="shared" si="41"/>
        <v>4.66</v>
      </c>
      <c r="N1182" s="7">
        <v>2008</v>
      </c>
      <c r="O1182" s="1">
        <v>2016</v>
      </c>
      <c r="P1182" s="1" t="s">
        <v>13</v>
      </c>
      <c r="Q1182" t="s">
        <v>280</v>
      </c>
      <c r="S1182" s="1" t="str">
        <f xml:space="preserve"> IF(Tableau1[[#This Row],[Total Tomes]]=Tableau1[[#This Row],[Tomes Parus]],"Complet","Incomplet")</f>
        <v>Complet</v>
      </c>
    </row>
    <row r="1183" spans="1:19" x14ac:dyDescent="0.25">
      <c r="A1183" t="s">
        <v>279</v>
      </c>
      <c r="B1183" t="s">
        <v>15</v>
      </c>
      <c r="C1183">
        <v>11</v>
      </c>
      <c r="D1183">
        <f t="shared" si="40"/>
        <v>42</v>
      </c>
      <c r="E1183">
        <v>42</v>
      </c>
      <c r="F1183" t="s">
        <v>9</v>
      </c>
      <c r="G1183" t="s">
        <v>11</v>
      </c>
      <c r="H1183" t="s">
        <v>38</v>
      </c>
      <c r="I1183" t="s">
        <v>12</v>
      </c>
      <c r="J1183" t="s">
        <v>32</v>
      </c>
      <c r="K1183" s="5">
        <v>4.75</v>
      </c>
      <c r="L1183" s="5">
        <v>6.99</v>
      </c>
      <c r="M1183" s="5">
        <f t="shared" si="41"/>
        <v>4.66</v>
      </c>
      <c r="N1183" s="7">
        <v>2008</v>
      </c>
      <c r="O1183" s="1">
        <v>2016</v>
      </c>
      <c r="P1183" s="1" t="s">
        <v>13</v>
      </c>
      <c r="Q1183" t="s">
        <v>280</v>
      </c>
      <c r="S1183" s="1" t="str">
        <f xml:space="preserve"> IF(Tableau1[[#This Row],[Total Tomes]]=Tableau1[[#This Row],[Tomes Parus]],"Complet","Incomplet")</f>
        <v>Complet</v>
      </c>
    </row>
    <row r="1184" spans="1:19" x14ac:dyDescent="0.25">
      <c r="A1184" t="s">
        <v>279</v>
      </c>
      <c r="B1184" t="s">
        <v>15</v>
      </c>
      <c r="C1184">
        <v>12</v>
      </c>
      <c r="D1184">
        <f t="shared" si="40"/>
        <v>42</v>
      </c>
      <c r="E1184">
        <v>42</v>
      </c>
      <c r="F1184" t="s">
        <v>9</v>
      </c>
      <c r="G1184" t="s">
        <v>11</v>
      </c>
      <c r="H1184" t="s">
        <v>38</v>
      </c>
      <c r="I1184" t="s">
        <v>12</v>
      </c>
      <c r="J1184" t="s">
        <v>32</v>
      </c>
      <c r="K1184" s="5">
        <v>4.75</v>
      </c>
      <c r="L1184" s="5">
        <v>6.99</v>
      </c>
      <c r="M1184" s="5">
        <f t="shared" si="41"/>
        <v>4.66</v>
      </c>
      <c r="N1184" s="7">
        <v>2008</v>
      </c>
      <c r="O1184" s="1">
        <v>2016</v>
      </c>
      <c r="P1184" s="1" t="s">
        <v>13</v>
      </c>
      <c r="Q1184" t="s">
        <v>280</v>
      </c>
      <c r="S1184" s="1" t="str">
        <f xml:space="preserve"> IF(Tableau1[[#This Row],[Total Tomes]]=Tableau1[[#This Row],[Tomes Parus]],"Complet","Incomplet")</f>
        <v>Complet</v>
      </c>
    </row>
    <row r="1185" spans="1:19" x14ac:dyDescent="0.25">
      <c r="A1185" t="s">
        <v>279</v>
      </c>
      <c r="B1185" t="s">
        <v>15</v>
      </c>
      <c r="C1185">
        <v>13</v>
      </c>
      <c r="D1185">
        <f t="shared" si="40"/>
        <v>42</v>
      </c>
      <c r="E1185">
        <v>42</v>
      </c>
      <c r="F1185" t="s">
        <v>9</v>
      </c>
      <c r="G1185" t="s">
        <v>11</v>
      </c>
      <c r="H1185" t="s">
        <v>38</v>
      </c>
      <c r="I1185" t="s">
        <v>12</v>
      </c>
      <c r="J1185" t="s">
        <v>32</v>
      </c>
      <c r="K1185" s="5">
        <v>4.75</v>
      </c>
      <c r="L1185" s="5">
        <v>6.99</v>
      </c>
      <c r="M1185" s="5">
        <f t="shared" si="41"/>
        <v>4.66</v>
      </c>
      <c r="N1185" s="7">
        <v>2008</v>
      </c>
      <c r="O1185" s="1">
        <v>2016</v>
      </c>
      <c r="P1185" s="1" t="s">
        <v>13</v>
      </c>
      <c r="Q1185" t="s">
        <v>280</v>
      </c>
      <c r="S1185" s="1" t="str">
        <f xml:space="preserve"> IF(Tableau1[[#This Row],[Total Tomes]]=Tableau1[[#This Row],[Tomes Parus]],"Complet","Incomplet")</f>
        <v>Complet</v>
      </c>
    </row>
    <row r="1186" spans="1:19" x14ac:dyDescent="0.25">
      <c r="A1186" t="s">
        <v>279</v>
      </c>
      <c r="B1186" t="s">
        <v>15</v>
      </c>
      <c r="C1186">
        <v>14</v>
      </c>
      <c r="D1186">
        <f t="shared" si="40"/>
        <v>42</v>
      </c>
      <c r="E1186">
        <v>42</v>
      </c>
      <c r="F1186" t="s">
        <v>9</v>
      </c>
      <c r="G1186" t="s">
        <v>11</v>
      </c>
      <c r="H1186" t="s">
        <v>38</v>
      </c>
      <c r="I1186" t="s">
        <v>12</v>
      </c>
      <c r="J1186" t="s">
        <v>32</v>
      </c>
      <c r="K1186" s="5">
        <v>4.75</v>
      </c>
      <c r="L1186" s="5">
        <v>6.99</v>
      </c>
      <c r="M1186" s="5">
        <f t="shared" si="41"/>
        <v>4.66</v>
      </c>
      <c r="N1186" s="7">
        <v>2009</v>
      </c>
      <c r="O1186" s="1">
        <v>2016</v>
      </c>
      <c r="P1186" s="1" t="s">
        <v>13</v>
      </c>
      <c r="Q1186" t="s">
        <v>280</v>
      </c>
      <c r="S1186" s="1" t="str">
        <f xml:space="preserve"> IF(Tableau1[[#This Row],[Total Tomes]]=Tableau1[[#This Row],[Tomes Parus]],"Complet","Incomplet")</f>
        <v>Complet</v>
      </c>
    </row>
    <row r="1187" spans="1:19" x14ac:dyDescent="0.25">
      <c r="A1187" t="s">
        <v>279</v>
      </c>
      <c r="B1187" t="s">
        <v>15</v>
      </c>
      <c r="C1187">
        <v>15</v>
      </c>
      <c r="D1187">
        <f t="shared" si="40"/>
        <v>42</v>
      </c>
      <c r="E1187">
        <v>42</v>
      </c>
      <c r="F1187" t="s">
        <v>9</v>
      </c>
      <c r="G1187" t="s">
        <v>11</v>
      </c>
      <c r="H1187" t="s">
        <v>38</v>
      </c>
      <c r="I1187" t="s">
        <v>12</v>
      </c>
      <c r="J1187" t="s">
        <v>32</v>
      </c>
      <c r="K1187" s="5">
        <v>4.75</v>
      </c>
      <c r="L1187" s="5">
        <v>6.99</v>
      </c>
      <c r="M1187" s="5">
        <f t="shared" si="41"/>
        <v>4.66</v>
      </c>
      <c r="N1187" s="7">
        <v>2009</v>
      </c>
      <c r="O1187" s="1">
        <v>2016</v>
      </c>
      <c r="P1187" s="1" t="s">
        <v>13</v>
      </c>
      <c r="Q1187" t="s">
        <v>280</v>
      </c>
      <c r="S1187" s="1" t="str">
        <f xml:space="preserve"> IF(Tableau1[[#This Row],[Total Tomes]]=Tableau1[[#This Row],[Tomes Parus]],"Complet","Incomplet")</f>
        <v>Complet</v>
      </c>
    </row>
    <row r="1188" spans="1:19" x14ac:dyDescent="0.25">
      <c r="A1188" t="s">
        <v>279</v>
      </c>
      <c r="B1188" t="s">
        <v>15</v>
      </c>
      <c r="C1188">
        <v>16</v>
      </c>
      <c r="D1188">
        <f t="shared" si="40"/>
        <v>42</v>
      </c>
      <c r="E1188">
        <v>42</v>
      </c>
      <c r="F1188" t="s">
        <v>9</v>
      </c>
      <c r="G1188" t="s">
        <v>11</v>
      </c>
      <c r="H1188" t="s">
        <v>38</v>
      </c>
      <c r="I1188" t="s">
        <v>12</v>
      </c>
      <c r="J1188" t="s">
        <v>32</v>
      </c>
      <c r="K1188" s="5">
        <v>4.75</v>
      </c>
      <c r="L1188" s="5">
        <v>6.99</v>
      </c>
      <c r="M1188" s="5">
        <f t="shared" si="41"/>
        <v>4.66</v>
      </c>
      <c r="N1188" s="7">
        <v>2009</v>
      </c>
      <c r="O1188" s="1">
        <v>2016</v>
      </c>
      <c r="P1188" s="1" t="s">
        <v>13</v>
      </c>
      <c r="Q1188" t="s">
        <v>280</v>
      </c>
      <c r="S1188" s="1" t="str">
        <f xml:space="preserve"> IF(Tableau1[[#This Row],[Total Tomes]]=Tableau1[[#This Row],[Tomes Parus]],"Complet","Incomplet")</f>
        <v>Complet</v>
      </c>
    </row>
    <row r="1189" spans="1:19" x14ac:dyDescent="0.25">
      <c r="A1189" t="s">
        <v>279</v>
      </c>
      <c r="B1189" t="s">
        <v>15</v>
      </c>
      <c r="C1189">
        <v>17</v>
      </c>
      <c r="D1189">
        <f t="shared" si="40"/>
        <v>42</v>
      </c>
      <c r="E1189">
        <v>42</v>
      </c>
      <c r="F1189" t="s">
        <v>9</v>
      </c>
      <c r="G1189" t="s">
        <v>11</v>
      </c>
      <c r="H1189" t="s">
        <v>38</v>
      </c>
      <c r="I1189" t="s">
        <v>12</v>
      </c>
      <c r="J1189" t="s">
        <v>32</v>
      </c>
      <c r="K1189" s="5">
        <v>4.75</v>
      </c>
      <c r="L1189" s="5">
        <v>6.99</v>
      </c>
      <c r="M1189" s="5">
        <f t="shared" si="41"/>
        <v>4.66</v>
      </c>
      <c r="N1189" s="7">
        <v>2009</v>
      </c>
      <c r="O1189" s="1">
        <v>2016</v>
      </c>
      <c r="P1189" s="1" t="s">
        <v>13</v>
      </c>
      <c r="Q1189" t="s">
        <v>280</v>
      </c>
      <c r="S1189" s="1" t="str">
        <f xml:space="preserve"> IF(Tableau1[[#This Row],[Total Tomes]]=Tableau1[[#This Row],[Tomes Parus]],"Complet","Incomplet")</f>
        <v>Complet</v>
      </c>
    </row>
    <row r="1190" spans="1:19" x14ac:dyDescent="0.25">
      <c r="A1190" t="s">
        <v>279</v>
      </c>
      <c r="B1190" t="s">
        <v>15</v>
      </c>
      <c r="C1190">
        <v>18</v>
      </c>
      <c r="D1190">
        <f t="shared" si="40"/>
        <v>42</v>
      </c>
      <c r="E1190">
        <v>42</v>
      </c>
      <c r="F1190" t="s">
        <v>9</v>
      </c>
      <c r="G1190" t="s">
        <v>11</v>
      </c>
      <c r="H1190" t="s">
        <v>38</v>
      </c>
      <c r="I1190" t="s">
        <v>12</v>
      </c>
      <c r="J1190" t="s">
        <v>32</v>
      </c>
      <c r="K1190" s="5">
        <v>4.75</v>
      </c>
      <c r="L1190" s="5">
        <v>6.99</v>
      </c>
      <c r="M1190" s="5">
        <f t="shared" si="41"/>
        <v>4.66</v>
      </c>
      <c r="N1190" s="7">
        <v>2009</v>
      </c>
      <c r="O1190" s="1">
        <v>2016</v>
      </c>
      <c r="P1190" s="1" t="s">
        <v>13</v>
      </c>
      <c r="Q1190" t="s">
        <v>280</v>
      </c>
      <c r="S1190" s="1" t="str">
        <f xml:space="preserve"> IF(Tableau1[[#This Row],[Total Tomes]]=Tableau1[[#This Row],[Tomes Parus]],"Complet","Incomplet")</f>
        <v>Complet</v>
      </c>
    </row>
    <row r="1191" spans="1:19" x14ac:dyDescent="0.25">
      <c r="A1191" t="s">
        <v>279</v>
      </c>
      <c r="B1191" t="s">
        <v>15</v>
      </c>
      <c r="C1191">
        <v>19</v>
      </c>
      <c r="D1191">
        <f t="shared" si="40"/>
        <v>42</v>
      </c>
      <c r="E1191">
        <v>42</v>
      </c>
      <c r="F1191" t="s">
        <v>9</v>
      </c>
      <c r="G1191" t="s">
        <v>11</v>
      </c>
      <c r="H1191" t="s">
        <v>38</v>
      </c>
      <c r="I1191" t="s">
        <v>12</v>
      </c>
      <c r="J1191" t="s">
        <v>32</v>
      </c>
      <c r="K1191" s="5">
        <v>4.75</v>
      </c>
      <c r="L1191" s="5">
        <v>6.99</v>
      </c>
      <c r="M1191" s="5">
        <f t="shared" si="41"/>
        <v>4.66</v>
      </c>
      <c r="N1191" s="7">
        <v>2010</v>
      </c>
      <c r="O1191" s="1">
        <v>2016</v>
      </c>
      <c r="P1191" s="1" t="s">
        <v>13</v>
      </c>
      <c r="Q1191" t="s">
        <v>280</v>
      </c>
      <c r="S1191" s="1" t="str">
        <f xml:space="preserve"> IF(Tableau1[[#This Row],[Total Tomes]]=Tableau1[[#This Row],[Tomes Parus]],"Complet","Incomplet")</f>
        <v>Complet</v>
      </c>
    </row>
    <row r="1192" spans="1:19" x14ac:dyDescent="0.25">
      <c r="A1192" t="s">
        <v>279</v>
      </c>
      <c r="B1192" t="s">
        <v>15</v>
      </c>
      <c r="C1192">
        <v>20</v>
      </c>
      <c r="D1192">
        <f t="shared" si="40"/>
        <v>42</v>
      </c>
      <c r="E1192">
        <v>42</v>
      </c>
      <c r="F1192" t="s">
        <v>9</v>
      </c>
      <c r="G1192" t="s">
        <v>11</v>
      </c>
      <c r="H1192" t="s">
        <v>38</v>
      </c>
      <c r="I1192" t="s">
        <v>12</v>
      </c>
      <c r="J1192" t="s">
        <v>32</v>
      </c>
      <c r="K1192" s="5">
        <v>4.75</v>
      </c>
      <c r="L1192" s="5">
        <v>6.99</v>
      </c>
      <c r="M1192" s="5">
        <f t="shared" si="41"/>
        <v>4.66</v>
      </c>
      <c r="N1192" s="7">
        <v>2010</v>
      </c>
      <c r="O1192" s="1">
        <v>2016</v>
      </c>
      <c r="P1192" s="1" t="s">
        <v>13</v>
      </c>
      <c r="Q1192" t="s">
        <v>280</v>
      </c>
      <c r="S1192" s="1" t="str">
        <f xml:space="preserve"> IF(Tableau1[[#This Row],[Total Tomes]]=Tableau1[[#This Row],[Tomes Parus]],"Complet","Incomplet")</f>
        <v>Complet</v>
      </c>
    </row>
    <row r="1193" spans="1:19" x14ac:dyDescent="0.25">
      <c r="A1193" t="s">
        <v>279</v>
      </c>
      <c r="B1193" t="s">
        <v>15</v>
      </c>
      <c r="C1193">
        <v>21</v>
      </c>
      <c r="D1193">
        <f t="shared" si="40"/>
        <v>42</v>
      </c>
      <c r="E1193">
        <v>42</v>
      </c>
      <c r="F1193" t="s">
        <v>9</v>
      </c>
      <c r="G1193" t="s">
        <v>11</v>
      </c>
      <c r="H1193" t="s">
        <v>38</v>
      </c>
      <c r="I1193" t="s">
        <v>12</v>
      </c>
      <c r="J1193" t="s">
        <v>32</v>
      </c>
      <c r="K1193" s="5">
        <v>4.75</v>
      </c>
      <c r="L1193" s="5">
        <v>6.99</v>
      </c>
      <c r="M1193" s="5">
        <f t="shared" si="41"/>
        <v>4.66</v>
      </c>
      <c r="N1193" s="7">
        <v>2010</v>
      </c>
      <c r="O1193" s="1">
        <v>2016</v>
      </c>
      <c r="P1193" s="1" t="s">
        <v>13</v>
      </c>
      <c r="Q1193" t="s">
        <v>280</v>
      </c>
      <c r="S1193" s="1" t="str">
        <f xml:space="preserve"> IF(Tableau1[[#This Row],[Total Tomes]]=Tableau1[[#This Row],[Tomes Parus]],"Complet","Incomplet")</f>
        <v>Complet</v>
      </c>
    </row>
    <row r="1194" spans="1:19" x14ac:dyDescent="0.25">
      <c r="A1194" t="s">
        <v>279</v>
      </c>
      <c r="B1194" t="s">
        <v>15</v>
      </c>
      <c r="C1194">
        <v>22</v>
      </c>
      <c r="D1194">
        <f t="shared" si="40"/>
        <v>42</v>
      </c>
      <c r="E1194">
        <v>42</v>
      </c>
      <c r="F1194" t="s">
        <v>9</v>
      </c>
      <c r="G1194" t="s">
        <v>11</v>
      </c>
      <c r="H1194" t="s">
        <v>38</v>
      </c>
      <c r="I1194" t="s">
        <v>12</v>
      </c>
      <c r="J1194" t="s">
        <v>32</v>
      </c>
      <c r="K1194" s="5">
        <v>4.75</v>
      </c>
      <c r="L1194" s="5">
        <v>6.99</v>
      </c>
      <c r="M1194" s="5">
        <f t="shared" si="41"/>
        <v>4.66</v>
      </c>
      <c r="N1194" s="7">
        <v>2010</v>
      </c>
      <c r="O1194" s="1">
        <v>2016</v>
      </c>
      <c r="P1194" s="1" t="s">
        <v>13</v>
      </c>
      <c r="Q1194" t="s">
        <v>280</v>
      </c>
      <c r="S1194" s="1" t="str">
        <f xml:space="preserve"> IF(Tableau1[[#This Row],[Total Tomes]]=Tableau1[[#This Row],[Tomes Parus]],"Complet","Incomplet")</f>
        <v>Complet</v>
      </c>
    </row>
    <row r="1195" spans="1:19" x14ac:dyDescent="0.25">
      <c r="A1195" t="s">
        <v>279</v>
      </c>
      <c r="B1195" t="s">
        <v>15</v>
      </c>
      <c r="C1195">
        <v>23</v>
      </c>
      <c r="D1195">
        <f t="shared" si="40"/>
        <v>42</v>
      </c>
      <c r="E1195">
        <v>42</v>
      </c>
      <c r="F1195" t="s">
        <v>9</v>
      </c>
      <c r="G1195" t="s">
        <v>11</v>
      </c>
      <c r="H1195" t="s">
        <v>38</v>
      </c>
      <c r="I1195" t="s">
        <v>12</v>
      </c>
      <c r="J1195" t="s">
        <v>32</v>
      </c>
      <c r="K1195" s="5">
        <v>4.75</v>
      </c>
      <c r="L1195" s="5">
        <v>6.99</v>
      </c>
      <c r="M1195" s="5">
        <f t="shared" si="41"/>
        <v>4.66</v>
      </c>
      <c r="N1195" s="7">
        <v>2010</v>
      </c>
      <c r="O1195" s="1">
        <v>2016</v>
      </c>
      <c r="P1195" s="1" t="s">
        <v>13</v>
      </c>
      <c r="Q1195" t="s">
        <v>280</v>
      </c>
      <c r="S1195" s="1" t="str">
        <f xml:space="preserve"> IF(Tableau1[[#This Row],[Total Tomes]]=Tableau1[[#This Row],[Tomes Parus]],"Complet","Incomplet")</f>
        <v>Complet</v>
      </c>
    </row>
    <row r="1196" spans="1:19" x14ac:dyDescent="0.25">
      <c r="A1196" t="s">
        <v>279</v>
      </c>
      <c r="B1196" t="s">
        <v>15</v>
      </c>
      <c r="C1196">
        <v>24</v>
      </c>
      <c r="D1196">
        <f t="shared" si="40"/>
        <v>42</v>
      </c>
      <c r="E1196">
        <v>42</v>
      </c>
      <c r="F1196" t="s">
        <v>9</v>
      </c>
      <c r="G1196" t="s">
        <v>11</v>
      </c>
      <c r="H1196" t="s">
        <v>38</v>
      </c>
      <c r="I1196" t="s">
        <v>12</v>
      </c>
      <c r="J1196" t="s">
        <v>32</v>
      </c>
      <c r="K1196" s="5">
        <v>4.75</v>
      </c>
      <c r="L1196" s="5">
        <v>6.99</v>
      </c>
      <c r="M1196" s="5">
        <f t="shared" si="41"/>
        <v>4.66</v>
      </c>
      <c r="N1196" s="7">
        <v>2011</v>
      </c>
      <c r="O1196" s="1">
        <v>2016</v>
      </c>
      <c r="P1196" s="1" t="s">
        <v>13</v>
      </c>
      <c r="Q1196" t="s">
        <v>280</v>
      </c>
      <c r="S1196" s="1" t="str">
        <f xml:space="preserve"> IF(Tableau1[[#This Row],[Total Tomes]]=Tableau1[[#This Row],[Tomes Parus]],"Complet","Incomplet")</f>
        <v>Complet</v>
      </c>
    </row>
    <row r="1197" spans="1:19" x14ac:dyDescent="0.25">
      <c r="A1197" t="s">
        <v>279</v>
      </c>
      <c r="B1197" t="s">
        <v>15</v>
      </c>
      <c r="C1197">
        <v>25</v>
      </c>
      <c r="D1197">
        <f t="shared" si="40"/>
        <v>42</v>
      </c>
      <c r="E1197">
        <v>42</v>
      </c>
      <c r="F1197" t="s">
        <v>9</v>
      </c>
      <c r="G1197" t="s">
        <v>11</v>
      </c>
      <c r="H1197" t="s">
        <v>38</v>
      </c>
      <c r="I1197" t="s">
        <v>12</v>
      </c>
      <c r="J1197" t="s">
        <v>32</v>
      </c>
      <c r="K1197" s="5">
        <v>4.75</v>
      </c>
      <c r="L1197" s="5">
        <v>6.99</v>
      </c>
      <c r="M1197" s="5">
        <f t="shared" si="41"/>
        <v>4.66</v>
      </c>
      <c r="N1197" s="7">
        <v>2011</v>
      </c>
      <c r="O1197" s="1">
        <v>2016</v>
      </c>
      <c r="P1197" s="1" t="s">
        <v>13</v>
      </c>
      <c r="Q1197" t="s">
        <v>280</v>
      </c>
      <c r="S1197" s="1" t="str">
        <f xml:space="preserve"> IF(Tableau1[[#This Row],[Total Tomes]]=Tableau1[[#This Row],[Tomes Parus]],"Complet","Incomplet")</f>
        <v>Complet</v>
      </c>
    </row>
    <row r="1198" spans="1:19" x14ac:dyDescent="0.25">
      <c r="A1198" t="s">
        <v>279</v>
      </c>
      <c r="B1198" t="s">
        <v>15</v>
      </c>
      <c r="C1198">
        <v>26</v>
      </c>
      <c r="D1198">
        <f t="shared" si="40"/>
        <v>42</v>
      </c>
      <c r="E1198">
        <v>42</v>
      </c>
      <c r="F1198" t="s">
        <v>9</v>
      </c>
      <c r="G1198" t="s">
        <v>11</v>
      </c>
      <c r="H1198" t="s">
        <v>38</v>
      </c>
      <c r="I1198" t="s">
        <v>12</v>
      </c>
      <c r="J1198" t="s">
        <v>32</v>
      </c>
      <c r="K1198" s="5">
        <v>4.75</v>
      </c>
      <c r="L1198" s="5">
        <v>6.99</v>
      </c>
      <c r="M1198" s="5">
        <f t="shared" si="41"/>
        <v>4.66</v>
      </c>
      <c r="N1198" s="7">
        <v>2011</v>
      </c>
      <c r="O1198" s="1">
        <v>2016</v>
      </c>
      <c r="P1198" s="1" t="s">
        <v>13</v>
      </c>
      <c r="Q1198" t="s">
        <v>280</v>
      </c>
      <c r="S1198" s="1" t="str">
        <f xml:space="preserve"> IF(Tableau1[[#This Row],[Total Tomes]]=Tableau1[[#This Row],[Tomes Parus]],"Complet","Incomplet")</f>
        <v>Complet</v>
      </c>
    </row>
    <row r="1199" spans="1:19" x14ac:dyDescent="0.25">
      <c r="A1199" t="s">
        <v>279</v>
      </c>
      <c r="B1199" t="s">
        <v>15</v>
      </c>
      <c r="C1199">
        <v>27</v>
      </c>
      <c r="D1199">
        <f t="shared" si="40"/>
        <v>42</v>
      </c>
      <c r="E1199">
        <v>42</v>
      </c>
      <c r="F1199" t="s">
        <v>9</v>
      </c>
      <c r="G1199" t="s">
        <v>11</v>
      </c>
      <c r="H1199" t="s">
        <v>38</v>
      </c>
      <c r="I1199" t="s">
        <v>12</v>
      </c>
      <c r="J1199" t="s">
        <v>32</v>
      </c>
      <c r="K1199" s="5">
        <v>4.75</v>
      </c>
      <c r="L1199" s="5">
        <v>6.99</v>
      </c>
      <c r="M1199" s="5">
        <f t="shared" si="41"/>
        <v>4.66</v>
      </c>
      <c r="N1199" s="7">
        <v>2011</v>
      </c>
      <c r="O1199" s="1">
        <v>2016</v>
      </c>
      <c r="P1199" s="1" t="s">
        <v>13</v>
      </c>
      <c r="Q1199" t="s">
        <v>280</v>
      </c>
      <c r="S1199" s="1" t="str">
        <f xml:space="preserve"> IF(Tableau1[[#This Row],[Total Tomes]]=Tableau1[[#This Row],[Tomes Parus]],"Complet","Incomplet")</f>
        <v>Complet</v>
      </c>
    </row>
    <row r="1200" spans="1:19" x14ac:dyDescent="0.25">
      <c r="A1200" t="s">
        <v>279</v>
      </c>
      <c r="B1200" t="s">
        <v>15</v>
      </c>
      <c r="C1200">
        <v>28</v>
      </c>
      <c r="D1200">
        <f t="shared" si="40"/>
        <v>42</v>
      </c>
      <c r="E1200">
        <v>42</v>
      </c>
      <c r="F1200" t="s">
        <v>9</v>
      </c>
      <c r="G1200" t="s">
        <v>11</v>
      </c>
      <c r="H1200" t="s">
        <v>38</v>
      </c>
      <c r="I1200" t="s">
        <v>12</v>
      </c>
      <c r="J1200" t="s">
        <v>32</v>
      </c>
      <c r="K1200" s="5">
        <v>4.75</v>
      </c>
      <c r="L1200" s="5">
        <v>6.99</v>
      </c>
      <c r="M1200" s="5">
        <f t="shared" si="41"/>
        <v>4.66</v>
      </c>
      <c r="N1200" s="7">
        <v>2011</v>
      </c>
      <c r="O1200" s="1">
        <v>2016</v>
      </c>
      <c r="P1200" s="1" t="s">
        <v>13</v>
      </c>
      <c r="Q1200" t="s">
        <v>280</v>
      </c>
      <c r="S1200" s="1" t="str">
        <f xml:space="preserve"> IF(Tableau1[[#This Row],[Total Tomes]]=Tableau1[[#This Row],[Tomes Parus]],"Complet","Incomplet")</f>
        <v>Complet</v>
      </c>
    </row>
    <row r="1201" spans="1:19" x14ac:dyDescent="0.25">
      <c r="A1201" t="s">
        <v>279</v>
      </c>
      <c r="B1201" t="s">
        <v>15</v>
      </c>
      <c r="C1201">
        <v>29</v>
      </c>
      <c r="D1201">
        <f t="shared" si="40"/>
        <v>42</v>
      </c>
      <c r="E1201">
        <v>42</v>
      </c>
      <c r="F1201" t="s">
        <v>9</v>
      </c>
      <c r="G1201" t="s">
        <v>11</v>
      </c>
      <c r="H1201" t="s">
        <v>38</v>
      </c>
      <c r="I1201" t="s">
        <v>12</v>
      </c>
      <c r="J1201" t="s">
        <v>32</v>
      </c>
      <c r="K1201" s="5">
        <v>4.75</v>
      </c>
      <c r="L1201" s="5">
        <v>6.99</v>
      </c>
      <c r="M1201" s="5">
        <f t="shared" si="41"/>
        <v>4.66</v>
      </c>
      <c r="N1201" s="7">
        <v>2012</v>
      </c>
      <c r="O1201" s="1">
        <v>2016</v>
      </c>
      <c r="P1201" s="1" t="s">
        <v>13</v>
      </c>
      <c r="Q1201" t="s">
        <v>280</v>
      </c>
      <c r="S1201" s="1" t="str">
        <f xml:space="preserve"> IF(Tableau1[[#This Row],[Total Tomes]]=Tableau1[[#This Row],[Tomes Parus]],"Complet","Incomplet")</f>
        <v>Complet</v>
      </c>
    </row>
    <row r="1202" spans="1:19" x14ac:dyDescent="0.25">
      <c r="A1202" t="s">
        <v>279</v>
      </c>
      <c r="B1202" t="s">
        <v>15</v>
      </c>
      <c r="C1202">
        <v>30</v>
      </c>
      <c r="D1202">
        <f t="shared" si="40"/>
        <v>42</v>
      </c>
      <c r="E1202">
        <v>42</v>
      </c>
      <c r="F1202" t="s">
        <v>9</v>
      </c>
      <c r="G1202" t="s">
        <v>11</v>
      </c>
      <c r="H1202" t="s">
        <v>38</v>
      </c>
      <c r="I1202" t="s">
        <v>12</v>
      </c>
      <c r="J1202" t="s">
        <v>32</v>
      </c>
      <c r="K1202" s="5">
        <v>4.75</v>
      </c>
      <c r="L1202" s="5">
        <v>6.99</v>
      </c>
      <c r="M1202" s="5">
        <f t="shared" si="41"/>
        <v>4.66</v>
      </c>
      <c r="N1202" s="7">
        <v>2012</v>
      </c>
      <c r="O1202" s="1">
        <v>2016</v>
      </c>
      <c r="P1202" s="1" t="s">
        <v>13</v>
      </c>
      <c r="Q1202" t="s">
        <v>280</v>
      </c>
      <c r="S1202" s="1" t="str">
        <f xml:space="preserve"> IF(Tableau1[[#This Row],[Total Tomes]]=Tableau1[[#This Row],[Tomes Parus]],"Complet","Incomplet")</f>
        <v>Complet</v>
      </c>
    </row>
    <row r="1203" spans="1:19" x14ac:dyDescent="0.25">
      <c r="A1203" t="s">
        <v>279</v>
      </c>
      <c r="B1203" t="s">
        <v>15</v>
      </c>
      <c r="C1203">
        <v>31</v>
      </c>
      <c r="D1203">
        <f t="shared" si="40"/>
        <v>42</v>
      </c>
      <c r="E1203">
        <v>42</v>
      </c>
      <c r="F1203" t="s">
        <v>9</v>
      </c>
      <c r="G1203" t="s">
        <v>11</v>
      </c>
      <c r="H1203" t="s">
        <v>38</v>
      </c>
      <c r="I1203" t="s">
        <v>12</v>
      </c>
      <c r="J1203" t="s">
        <v>32</v>
      </c>
      <c r="K1203" s="5">
        <v>4.75</v>
      </c>
      <c r="L1203" s="5">
        <v>6.99</v>
      </c>
      <c r="M1203" s="5">
        <f t="shared" si="41"/>
        <v>4.66</v>
      </c>
      <c r="N1203" s="7">
        <v>2012</v>
      </c>
      <c r="O1203" s="1">
        <v>2016</v>
      </c>
      <c r="P1203" s="1" t="s">
        <v>13</v>
      </c>
      <c r="Q1203" t="s">
        <v>280</v>
      </c>
      <c r="S1203" s="1" t="str">
        <f xml:space="preserve"> IF(Tableau1[[#This Row],[Total Tomes]]=Tableau1[[#This Row],[Tomes Parus]],"Complet","Incomplet")</f>
        <v>Complet</v>
      </c>
    </row>
    <row r="1204" spans="1:19" x14ac:dyDescent="0.25">
      <c r="A1204" t="s">
        <v>279</v>
      </c>
      <c r="B1204" t="s">
        <v>15</v>
      </c>
      <c r="C1204">
        <v>32</v>
      </c>
      <c r="D1204">
        <f t="shared" si="40"/>
        <v>42</v>
      </c>
      <c r="E1204">
        <v>42</v>
      </c>
      <c r="F1204" t="s">
        <v>9</v>
      </c>
      <c r="G1204" t="s">
        <v>11</v>
      </c>
      <c r="H1204" t="s">
        <v>38</v>
      </c>
      <c r="I1204" t="s">
        <v>12</v>
      </c>
      <c r="J1204" t="s">
        <v>32</v>
      </c>
      <c r="K1204" s="5">
        <v>4.75</v>
      </c>
      <c r="L1204" s="5">
        <v>6.99</v>
      </c>
      <c r="M1204" s="5">
        <f t="shared" si="41"/>
        <v>4.66</v>
      </c>
      <c r="N1204" s="7">
        <v>2012</v>
      </c>
      <c r="O1204" s="1">
        <v>2016</v>
      </c>
      <c r="P1204" s="1" t="s">
        <v>13</v>
      </c>
      <c r="Q1204" t="s">
        <v>280</v>
      </c>
      <c r="S1204" s="1" t="str">
        <f xml:space="preserve"> IF(Tableau1[[#This Row],[Total Tomes]]=Tableau1[[#This Row],[Tomes Parus]],"Complet","Incomplet")</f>
        <v>Complet</v>
      </c>
    </row>
    <row r="1205" spans="1:19" x14ac:dyDescent="0.25">
      <c r="A1205" t="s">
        <v>279</v>
      </c>
      <c r="B1205" t="s">
        <v>15</v>
      </c>
      <c r="C1205">
        <v>33</v>
      </c>
      <c r="D1205">
        <f t="shared" si="40"/>
        <v>42</v>
      </c>
      <c r="E1205">
        <v>42</v>
      </c>
      <c r="F1205" t="s">
        <v>9</v>
      </c>
      <c r="G1205" t="s">
        <v>11</v>
      </c>
      <c r="H1205" t="s">
        <v>38</v>
      </c>
      <c r="I1205" t="s">
        <v>12</v>
      </c>
      <c r="J1205" t="s">
        <v>32</v>
      </c>
      <c r="K1205" s="5">
        <v>4.75</v>
      </c>
      <c r="L1205" s="5">
        <v>6.99</v>
      </c>
      <c r="M1205" s="5">
        <f t="shared" si="41"/>
        <v>4.66</v>
      </c>
      <c r="N1205" s="7">
        <v>2012</v>
      </c>
      <c r="O1205" s="1">
        <v>2016</v>
      </c>
      <c r="P1205" s="1" t="s">
        <v>13</v>
      </c>
      <c r="Q1205" t="s">
        <v>280</v>
      </c>
      <c r="S1205" s="1" t="str">
        <f xml:space="preserve"> IF(Tableau1[[#This Row],[Total Tomes]]=Tableau1[[#This Row],[Tomes Parus]],"Complet","Incomplet")</f>
        <v>Complet</v>
      </c>
    </row>
    <row r="1206" spans="1:19" x14ac:dyDescent="0.25">
      <c r="A1206" t="s">
        <v>279</v>
      </c>
      <c r="B1206" t="s">
        <v>15</v>
      </c>
      <c r="C1206">
        <v>34</v>
      </c>
      <c r="D1206">
        <f t="shared" si="40"/>
        <v>42</v>
      </c>
      <c r="E1206">
        <v>42</v>
      </c>
      <c r="F1206" t="s">
        <v>9</v>
      </c>
      <c r="G1206" t="s">
        <v>11</v>
      </c>
      <c r="H1206" t="s">
        <v>38</v>
      </c>
      <c r="I1206" t="s">
        <v>12</v>
      </c>
      <c r="J1206" t="s">
        <v>32</v>
      </c>
      <c r="K1206" s="5">
        <v>4.75</v>
      </c>
      <c r="L1206" s="5">
        <v>6.99</v>
      </c>
      <c r="M1206" s="5">
        <f t="shared" si="41"/>
        <v>4.66</v>
      </c>
      <c r="N1206" s="7">
        <v>2013</v>
      </c>
      <c r="O1206" s="1">
        <v>2016</v>
      </c>
      <c r="P1206" s="1" t="s">
        <v>13</v>
      </c>
      <c r="Q1206" t="s">
        <v>280</v>
      </c>
      <c r="S1206" s="1" t="str">
        <f xml:space="preserve"> IF(Tableau1[[#This Row],[Total Tomes]]=Tableau1[[#This Row],[Tomes Parus]],"Complet","Incomplet")</f>
        <v>Complet</v>
      </c>
    </row>
    <row r="1207" spans="1:19" x14ac:dyDescent="0.25">
      <c r="A1207" t="s">
        <v>279</v>
      </c>
      <c r="B1207" t="s">
        <v>15</v>
      </c>
      <c r="C1207">
        <v>35</v>
      </c>
      <c r="D1207">
        <f t="shared" si="40"/>
        <v>42</v>
      </c>
      <c r="E1207">
        <v>42</v>
      </c>
      <c r="F1207" t="s">
        <v>9</v>
      </c>
      <c r="G1207" t="s">
        <v>11</v>
      </c>
      <c r="H1207" t="s">
        <v>38</v>
      </c>
      <c r="I1207" t="s">
        <v>12</v>
      </c>
      <c r="J1207" t="s">
        <v>32</v>
      </c>
      <c r="K1207" s="5">
        <v>4.75</v>
      </c>
      <c r="L1207" s="5">
        <v>6.99</v>
      </c>
      <c r="M1207" s="5">
        <f t="shared" si="41"/>
        <v>4.66</v>
      </c>
      <c r="N1207" s="7">
        <v>2013</v>
      </c>
      <c r="O1207" s="1">
        <v>2016</v>
      </c>
      <c r="P1207" s="1" t="s">
        <v>13</v>
      </c>
      <c r="Q1207" t="s">
        <v>280</v>
      </c>
      <c r="S1207" s="1" t="str">
        <f xml:space="preserve"> IF(Tableau1[[#This Row],[Total Tomes]]=Tableau1[[#This Row],[Tomes Parus]],"Complet","Incomplet")</f>
        <v>Complet</v>
      </c>
    </row>
    <row r="1208" spans="1:19" x14ac:dyDescent="0.25">
      <c r="A1208" t="s">
        <v>279</v>
      </c>
      <c r="B1208" t="s">
        <v>15</v>
      </c>
      <c r="C1208">
        <v>36</v>
      </c>
      <c r="D1208">
        <f t="shared" si="40"/>
        <v>42</v>
      </c>
      <c r="E1208">
        <v>42</v>
      </c>
      <c r="F1208" t="s">
        <v>9</v>
      </c>
      <c r="G1208" t="s">
        <v>11</v>
      </c>
      <c r="H1208" t="s">
        <v>38</v>
      </c>
      <c r="I1208" t="s">
        <v>12</v>
      </c>
      <c r="J1208" t="s">
        <v>32</v>
      </c>
      <c r="K1208" s="5">
        <v>4.75</v>
      </c>
      <c r="L1208" s="5">
        <v>6.99</v>
      </c>
      <c r="M1208" s="5">
        <f>2/3*L1208</f>
        <v>4.66</v>
      </c>
      <c r="N1208" s="7">
        <v>2013</v>
      </c>
      <c r="O1208" s="1">
        <v>2016</v>
      </c>
      <c r="P1208" s="1" t="s">
        <v>13</v>
      </c>
      <c r="Q1208" t="s">
        <v>280</v>
      </c>
      <c r="S1208" s="1" t="str">
        <f xml:space="preserve"> IF(Tableau1[[#This Row],[Total Tomes]]=Tableau1[[#This Row],[Tomes Parus]],"Complet","Incomplet")</f>
        <v>Complet</v>
      </c>
    </row>
    <row r="1209" spans="1:19" x14ac:dyDescent="0.25">
      <c r="A1209" t="s">
        <v>279</v>
      </c>
      <c r="B1209" t="s">
        <v>15</v>
      </c>
      <c r="C1209">
        <v>37</v>
      </c>
      <c r="D1209">
        <f t="shared" si="40"/>
        <v>42</v>
      </c>
      <c r="E1209">
        <v>42</v>
      </c>
      <c r="F1209" t="s">
        <v>9</v>
      </c>
      <c r="G1209" t="s">
        <v>11</v>
      </c>
      <c r="H1209" t="s">
        <v>38</v>
      </c>
      <c r="I1209" t="s">
        <v>12</v>
      </c>
      <c r="J1209" t="s">
        <v>32</v>
      </c>
      <c r="K1209" s="5">
        <v>4.75</v>
      </c>
      <c r="L1209" s="5">
        <v>6.99</v>
      </c>
      <c r="M1209" s="5">
        <f t="shared" si="41"/>
        <v>4.66</v>
      </c>
      <c r="N1209" s="7">
        <v>2013</v>
      </c>
      <c r="O1209" s="1">
        <v>2016</v>
      </c>
      <c r="P1209" s="1" t="s">
        <v>13</v>
      </c>
      <c r="Q1209" t="s">
        <v>280</v>
      </c>
      <c r="S1209" s="1" t="str">
        <f xml:space="preserve"> IF(Tableau1[[#This Row],[Total Tomes]]=Tableau1[[#This Row],[Tomes Parus]],"Complet","Incomplet")</f>
        <v>Complet</v>
      </c>
    </row>
    <row r="1210" spans="1:19" x14ac:dyDescent="0.25">
      <c r="A1210" t="s">
        <v>279</v>
      </c>
      <c r="B1210" t="s">
        <v>15</v>
      </c>
      <c r="C1210">
        <v>38</v>
      </c>
      <c r="D1210">
        <f t="shared" si="40"/>
        <v>42</v>
      </c>
      <c r="E1210">
        <v>42</v>
      </c>
      <c r="F1210" t="s">
        <v>9</v>
      </c>
      <c r="G1210" t="s">
        <v>11</v>
      </c>
      <c r="H1210" t="s">
        <v>38</v>
      </c>
      <c r="I1210" t="s">
        <v>12</v>
      </c>
      <c r="J1210" t="s">
        <v>32</v>
      </c>
      <c r="K1210" s="5">
        <v>4.75</v>
      </c>
      <c r="L1210" s="5">
        <v>6.99</v>
      </c>
      <c r="M1210" s="5">
        <f t="shared" si="41"/>
        <v>4.66</v>
      </c>
      <c r="N1210" s="7">
        <v>2013</v>
      </c>
      <c r="O1210" s="1">
        <v>2016</v>
      </c>
      <c r="P1210" s="1" t="s">
        <v>13</v>
      </c>
      <c r="Q1210" t="s">
        <v>280</v>
      </c>
      <c r="S1210" s="1" t="str">
        <f xml:space="preserve"> IF(Tableau1[[#This Row],[Total Tomes]]=Tableau1[[#This Row],[Tomes Parus]],"Complet","Incomplet")</f>
        <v>Complet</v>
      </c>
    </row>
    <row r="1211" spans="1:19" x14ac:dyDescent="0.25">
      <c r="A1211" t="s">
        <v>279</v>
      </c>
      <c r="B1211" t="s">
        <v>15</v>
      </c>
      <c r="C1211">
        <v>39</v>
      </c>
      <c r="D1211">
        <f t="shared" si="40"/>
        <v>42</v>
      </c>
      <c r="E1211">
        <v>42</v>
      </c>
      <c r="F1211" t="s">
        <v>9</v>
      </c>
      <c r="G1211" t="s">
        <v>11</v>
      </c>
      <c r="H1211" t="s">
        <v>38</v>
      </c>
      <c r="I1211" t="s">
        <v>12</v>
      </c>
      <c r="J1211" t="s">
        <v>32</v>
      </c>
      <c r="K1211" s="5">
        <v>4.75</v>
      </c>
      <c r="L1211" s="5">
        <v>6.99</v>
      </c>
      <c r="M1211" s="5">
        <f t="shared" si="41"/>
        <v>4.66</v>
      </c>
      <c r="N1211" s="7">
        <v>2014</v>
      </c>
      <c r="O1211" s="1">
        <v>2016</v>
      </c>
      <c r="P1211" s="1" t="s">
        <v>13</v>
      </c>
      <c r="Q1211" t="s">
        <v>280</v>
      </c>
      <c r="S1211" s="1" t="str">
        <f xml:space="preserve"> IF(Tableau1[[#This Row],[Total Tomes]]=Tableau1[[#This Row],[Tomes Parus]],"Complet","Incomplet")</f>
        <v>Complet</v>
      </c>
    </row>
    <row r="1212" spans="1:19" x14ac:dyDescent="0.25">
      <c r="A1212" t="s">
        <v>279</v>
      </c>
      <c r="B1212" t="s">
        <v>15</v>
      </c>
      <c r="C1212">
        <v>40</v>
      </c>
      <c r="D1212">
        <f t="shared" si="40"/>
        <v>42</v>
      </c>
      <c r="E1212">
        <v>42</v>
      </c>
      <c r="F1212" t="s">
        <v>9</v>
      </c>
      <c r="G1212" t="s">
        <v>11</v>
      </c>
      <c r="H1212" t="s">
        <v>38</v>
      </c>
      <c r="I1212" t="s">
        <v>12</v>
      </c>
      <c r="J1212" t="s">
        <v>32</v>
      </c>
      <c r="K1212" s="5">
        <v>4.75</v>
      </c>
      <c r="L1212" s="5">
        <v>6.99</v>
      </c>
      <c r="M1212" s="5">
        <f t="shared" si="41"/>
        <v>4.66</v>
      </c>
      <c r="N1212" s="7">
        <v>2014</v>
      </c>
      <c r="O1212" s="1">
        <v>2016</v>
      </c>
      <c r="P1212" s="1" t="s">
        <v>13</v>
      </c>
      <c r="Q1212" t="s">
        <v>280</v>
      </c>
      <c r="S1212" s="1" t="str">
        <f xml:space="preserve"> IF(Tableau1[[#This Row],[Total Tomes]]=Tableau1[[#This Row],[Tomes Parus]],"Complet","Incomplet")</f>
        <v>Complet</v>
      </c>
    </row>
    <row r="1213" spans="1:19" x14ac:dyDescent="0.25">
      <c r="A1213" t="s">
        <v>279</v>
      </c>
      <c r="B1213" t="s">
        <v>15</v>
      </c>
      <c r="C1213">
        <v>41</v>
      </c>
      <c r="D1213">
        <f t="shared" si="40"/>
        <v>42</v>
      </c>
      <c r="E1213">
        <v>42</v>
      </c>
      <c r="F1213" t="s">
        <v>9</v>
      </c>
      <c r="G1213" t="s">
        <v>11</v>
      </c>
      <c r="H1213" t="s">
        <v>38</v>
      </c>
      <c r="I1213" t="s">
        <v>12</v>
      </c>
      <c r="J1213" t="s">
        <v>32</v>
      </c>
      <c r="K1213" s="5">
        <v>4.75</v>
      </c>
      <c r="L1213" s="5">
        <v>6.99</v>
      </c>
      <c r="M1213" s="5">
        <f t="shared" si="41"/>
        <v>4.66</v>
      </c>
      <c r="N1213" s="7">
        <v>2014</v>
      </c>
      <c r="O1213" s="1">
        <v>2016</v>
      </c>
      <c r="P1213" s="1" t="s">
        <v>13</v>
      </c>
      <c r="Q1213" t="s">
        <v>280</v>
      </c>
      <c r="S1213" s="1" t="str">
        <f xml:space="preserve"> IF(Tableau1[[#This Row],[Total Tomes]]=Tableau1[[#This Row],[Tomes Parus]],"Complet","Incomplet")</f>
        <v>Complet</v>
      </c>
    </row>
    <row r="1214" spans="1:19" x14ac:dyDescent="0.25">
      <c r="A1214" t="s">
        <v>279</v>
      </c>
      <c r="B1214" t="s">
        <v>15</v>
      </c>
      <c r="C1214">
        <v>42</v>
      </c>
      <c r="D1214">
        <f t="shared" si="40"/>
        <v>42</v>
      </c>
      <c r="E1214">
        <v>42</v>
      </c>
      <c r="F1214" t="s">
        <v>9</v>
      </c>
      <c r="G1214" t="s">
        <v>11</v>
      </c>
      <c r="H1214" t="s">
        <v>38</v>
      </c>
      <c r="I1214" t="s">
        <v>12</v>
      </c>
      <c r="J1214" t="s">
        <v>32</v>
      </c>
      <c r="K1214" s="5">
        <v>4.75</v>
      </c>
      <c r="L1214" s="5">
        <v>6.99</v>
      </c>
      <c r="M1214" s="5">
        <f>2/3*L1214</f>
        <v>4.66</v>
      </c>
      <c r="N1214" s="7">
        <v>2014</v>
      </c>
      <c r="O1214" s="1">
        <v>2016</v>
      </c>
      <c r="P1214" s="1" t="s">
        <v>13</v>
      </c>
      <c r="Q1214" t="s">
        <v>280</v>
      </c>
      <c r="S1214" s="1" t="str">
        <f xml:space="preserve"> IF(Tableau1[[#This Row],[Total Tomes]]=Tableau1[[#This Row],[Tomes Parus]],"Complet","Incomplet")</f>
        <v>Complet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2CA24-4FD0-4697-BD89-3B78EC10C86E}">
  <dimension ref="A1:F93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39.85546875" bestFit="1" customWidth="1"/>
    <col min="2" max="2" width="14.140625" bestFit="1" customWidth="1"/>
    <col min="3" max="3" width="14.42578125" bestFit="1" customWidth="1"/>
    <col min="4" max="4" width="16.28515625" bestFit="1" customWidth="1"/>
    <col min="5" max="5" width="17.85546875" bestFit="1" customWidth="1"/>
    <col min="6" max="6" width="10" bestFit="1" customWidth="1"/>
  </cols>
  <sheetData>
    <row r="1" spans="1:6" x14ac:dyDescent="0.25">
      <c r="A1" s="2" t="s">
        <v>0</v>
      </c>
      <c r="B1" s="2" t="s">
        <v>3</v>
      </c>
      <c r="C1" s="2" t="s">
        <v>4</v>
      </c>
      <c r="D1" s="2" t="s">
        <v>268</v>
      </c>
      <c r="E1" s="2" t="s">
        <v>93</v>
      </c>
      <c r="F1" s="2" t="s">
        <v>277</v>
      </c>
    </row>
    <row r="2" spans="1:6" x14ac:dyDescent="0.25">
      <c r="A2" t="s">
        <v>8</v>
      </c>
      <c r="B2" t="s">
        <v>10</v>
      </c>
      <c r="C2" t="s">
        <v>11</v>
      </c>
      <c r="D2" t="s">
        <v>12</v>
      </c>
      <c r="E2" t="s">
        <v>19</v>
      </c>
      <c r="F2" t="str">
        <f xml:space="preserve">  VLOOKUP(Tableau13[[#This Row],[Titre]],Tomes!1:1172,19, FALSE)</f>
        <v>Incomplet</v>
      </c>
    </row>
    <row r="3" spans="1:6" x14ac:dyDescent="0.25">
      <c r="A3" t="s">
        <v>16</v>
      </c>
      <c r="B3" t="s">
        <v>11</v>
      </c>
      <c r="C3" t="s">
        <v>18</v>
      </c>
      <c r="D3" t="s">
        <v>23</v>
      </c>
      <c r="E3" t="s">
        <v>20</v>
      </c>
      <c r="F3" t="str">
        <f xml:space="preserve">  VLOOKUP(Tableau13[[#This Row],[Titre]],Tomes!2:1173,19, FALSE)</f>
        <v>Complet</v>
      </c>
    </row>
    <row r="4" spans="1:6" x14ac:dyDescent="0.25">
      <c r="A4" t="s">
        <v>26</v>
      </c>
      <c r="B4" t="s">
        <v>11</v>
      </c>
      <c r="C4" t="s">
        <v>10</v>
      </c>
      <c r="D4" t="s">
        <v>12</v>
      </c>
      <c r="E4" t="s">
        <v>28</v>
      </c>
      <c r="F4" t="str">
        <f xml:space="preserve">  VLOOKUP(Tableau13[[#This Row],[Titre]],Tomes!3:1174,19, FALSE)</f>
        <v>Complet</v>
      </c>
    </row>
    <row r="5" spans="1:6" x14ac:dyDescent="0.25">
      <c r="A5" t="s">
        <v>30</v>
      </c>
      <c r="B5" t="s">
        <v>11</v>
      </c>
      <c r="C5" t="s">
        <v>10</v>
      </c>
      <c r="D5" t="s">
        <v>12</v>
      </c>
      <c r="E5" t="s">
        <v>32</v>
      </c>
      <c r="F5" t="str">
        <f xml:space="preserve">  VLOOKUP(Tableau13[[#This Row],[Titre]],Tomes!4:1175,19, FALSE)</f>
        <v>Complet</v>
      </c>
    </row>
    <row r="6" spans="1:6" x14ac:dyDescent="0.25">
      <c r="A6" t="s">
        <v>34</v>
      </c>
      <c r="B6" t="s">
        <v>11</v>
      </c>
      <c r="C6" t="s">
        <v>10</v>
      </c>
      <c r="D6" t="s">
        <v>38</v>
      </c>
      <c r="E6" t="s">
        <v>37</v>
      </c>
      <c r="F6" t="str">
        <f xml:space="preserve">  VLOOKUP(Tableau13[[#This Row],[Titre]],Tomes!5:1176,19, FALSE)</f>
        <v>Complet</v>
      </c>
    </row>
    <row r="7" spans="1:6" x14ac:dyDescent="0.25">
      <c r="A7" t="s">
        <v>41</v>
      </c>
      <c r="B7" t="s">
        <v>44</v>
      </c>
      <c r="C7" t="s">
        <v>45</v>
      </c>
      <c r="D7" t="s">
        <v>264</v>
      </c>
      <c r="E7" t="s">
        <v>46</v>
      </c>
      <c r="F7" t="str">
        <f xml:space="preserve">  VLOOKUP(Tableau13[[#This Row],[Titre]],Tomes!6:1177,19, FALSE)</f>
        <v>Complet</v>
      </c>
    </row>
    <row r="8" spans="1:6" x14ac:dyDescent="0.25">
      <c r="A8" t="s">
        <v>48</v>
      </c>
      <c r="B8" t="s">
        <v>11</v>
      </c>
      <c r="C8" t="s">
        <v>10</v>
      </c>
      <c r="D8" t="s">
        <v>12</v>
      </c>
      <c r="E8" t="s">
        <v>28</v>
      </c>
      <c r="F8" t="str">
        <f xml:space="preserve">  VLOOKUP(Tableau13[[#This Row],[Titre]],Tomes!7:1178,19, FALSE)</f>
        <v>Complet</v>
      </c>
    </row>
    <row r="9" spans="1:6" x14ac:dyDescent="0.25">
      <c r="A9" t="s">
        <v>51</v>
      </c>
      <c r="B9" t="s">
        <v>11</v>
      </c>
      <c r="C9" t="s">
        <v>53</v>
      </c>
      <c r="D9" t="s">
        <v>37</v>
      </c>
      <c r="E9" t="s">
        <v>54</v>
      </c>
      <c r="F9" t="str">
        <f xml:space="preserve">  VLOOKUP(Tableau13[[#This Row],[Titre]],Tomes!8:1179,19, FALSE)</f>
        <v>Incomplet</v>
      </c>
    </row>
    <row r="10" spans="1:6" x14ac:dyDescent="0.25">
      <c r="A10" t="s">
        <v>56</v>
      </c>
      <c r="B10" t="s">
        <v>11</v>
      </c>
      <c r="C10" t="s">
        <v>10</v>
      </c>
      <c r="D10" t="s">
        <v>58</v>
      </c>
      <c r="E10" t="s">
        <v>32</v>
      </c>
      <c r="F10" t="str">
        <f xml:space="preserve">  VLOOKUP(Tableau13[[#This Row],[Titre]],Tomes!9:1180,19, FALSE)</f>
        <v>Complet</v>
      </c>
    </row>
    <row r="11" spans="1:6" x14ac:dyDescent="0.25">
      <c r="A11" t="s">
        <v>60</v>
      </c>
      <c r="B11" t="s">
        <v>11</v>
      </c>
      <c r="C11" t="s">
        <v>37</v>
      </c>
      <c r="D11" t="s">
        <v>38</v>
      </c>
      <c r="E11" t="s">
        <v>58</v>
      </c>
      <c r="F11" t="str">
        <f xml:space="preserve">  VLOOKUP(Tableau13[[#This Row],[Titre]],Tomes!10:1181,19, FALSE)</f>
        <v>Complet</v>
      </c>
    </row>
    <row r="12" spans="1:6" x14ac:dyDescent="0.25">
      <c r="A12" t="s">
        <v>65</v>
      </c>
      <c r="B12" t="s">
        <v>18</v>
      </c>
      <c r="C12" t="s">
        <v>67</v>
      </c>
      <c r="D12" t="s">
        <v>32</v>
      </c>
      <c r="E12" t="s">
        <v>69</v>
      </c>
      <c r="F12" t="str">
        <f xml:space="preserve">  VLOOKUP(Tableau13[[#This Row],[Titre]],Tomes!11:1182,19, FALSE)</f>
        <v>Complet</v>
      </c>
    </row>
    <row r="13" spans="1:6" x14ac:dyDescent="0.25">
      <c r="A13" t="s">
        <v>70</v>
      </c>
      <c r="B13" t="s">
        <v>18</v>
      </c>
      <c r="C13" t="s">
        <v>71</v>
      </c>
      <c r="D13" t="s">
        <v>73</v>
      </c>
      <c r="E13" t="s">
        <v>69</v>
      </c>
      <c r="F13" t="str">
        <f xml:space="preserve">  VLOOKUP(Tableau13[[#This Row],[Titre]],Tomes!12:1183,19, FALSE)</f>
        <v>Complet</v>
      </c>
    </row>
    <row r="14" spans="1:6" x14ac:dyDescent="0.25">
      <c r="A14" t="s">
        <v>74</v>
      </c>
      <c r="B14" t="s">
        <v>11</v>
      </c>
      <c r="C14" t="s">
        <v>75</v>
      </c>
      <c r="D14" t="s">
        <v>23</v>
      </c>
      <c r="E14" t="s">
        <v>76</v>
      </c>
      <c r="F14" t="str">
        <f xml:space="preserve">  VLOOKUP(Tableau13[[#This Row],[Titre]],Tomes!13:1184,19, FALSE)</f>
        <v>Complet</v>
      </c>
    </row>
    <row r="15" spans="1:6" x14ac:dyDescent="0.25">
      <c r="A15" t="s">
        <v>78</v>
      </c>
      <c r="B15" t="s">
        <v>82</v>
      </c>
      <c r="C15" t="s">
        <v>86</v>
      </c>
      <c r="D15" t="s">
        <v>96</v>
      </c>
      <c r="E15" t="s">
        <v>69</v>
      </c>
      <c r="F15" t="str">
        <f xml:space="preserve">  VLOOKUP(Tableau13[[#This Row],[Titre]],Tomes!14:1185,19, FALSE)</f>
        <v>Complet</v>
      </c>
    </row>
    <row r="16" spans="1:6" x14ac:dyDescent="0.25">
      <c r="A16" t="s">
        <v>83</v>
      </c>
      <c r="B16" t="s">
        <v>85</v>
      </c>
      <c r="C16" t="s">
        <v>53</v>
      </c>
      <c r="D16" t="s">
        <v>38</v>
      </c>
      <c r="E16" t="s">
        <v>69</v>
      </c>
      <c r="F16" t="str">
        <f xml:space="preserve">  VLOOKUP(Tableau13[[#This Row],[Titre]],Tomes!15:1186,19, FALSE)</f>
        <v>Complet</v>
      </c>
    </row>
    <row r="17" spans="1:6" x14ac:dyDescent="0.25">
      <c r="A17" t="s">
        <v>88</v>
      </c>
      <c r="B17" t="s">
        <v>11</v>
      </c>
      <c r="C17" t="s">
        <v>89</v>
      </c>
      <c r="D17" t="s">
        <v>45</v>
      </c>
      <c r="E17" t="s">
        <v>233</v>
      </c>
      <c r="F17" t="str">
        <f xml:space="preserve">  VLOOKUP(Tableau13[[#This Row],[Titre]],Tomes!16:1187,19, FALSE)</f>
        <v>Incomplet</v>
      </c>
    </row>
    <row r="18" spans="1:6" x14ac:dyDescent="0.25">
      <c r="A18" t="s">
        <v>92</v>
      </c>
      <c r="B18" t="s">
        <v>10</v>
      </c>
      <c r="C18" t="s">
        <v>18</v>
      </c>
      <c r="D18" t="s">
        <v>12</v>
      </c>
      <c r="E18" t="s">
        <v>96</v>
      </c>
      <c r="F18" t="str">
        <f xml:space="preserve">  VLOOKUP(Tableau13[[#This Row],[Titre]],Tomes!17:1188,19, FALSE)</f>
        <v>Incomplet</v>
      </c>
    </row>
    <row r="19" spans="1:6" x14ac:dyDescent="0.25">
      <c r="A19" t="s">
        <v>95</v>
      </c>
      <c r="B19" t="s">
        <v>11</v>
      </c>
      <c r="C19" t="s">
        <v>44</v>
      </c>
      <c r="D19" t="s">
        <v>85</v>
      </c>
      <c r="E19" t="s">
        <v>96</v>
      </c>
      <c r="F19" t="str">
        <f xml:space="preserve">  VLOOKUP(Tableau13[[#This Row],[Titre]],Tomes!18:1189,19, FALSE)</f>
        <v>Incomplet</v>
      </c>
    </row>
    <row r="20" spans="1:6" x14ac:dyDescent="0.25">
      <c r="A20" t="s">
        <v>98</v>
      </c>
      <c r="B20" t="s">
        <v>11</v>
      </c>
      <c r="C20" t="s">
        <v>10</v>
      </c>
      <c r="D20" t="s">
        <v>12</v>
      </c>
      <c r="E20" t="s">
        <v>38</v>
      </c>
      <c r="F20" t="str">
        <f xml:space="preserve">  VLOOKUP(Tableau13[[#This Row],[Titre]],Tomes!19:1190,19, FALSE)</f>
        <v>Incomplet</v>
      </c>
    </row>
    <row r="21" spans="1:6" x14ac:dyDescent="0.25">
      <c r="A21" t="s">
        <v>100</v>
      </c>
      <c r="B21" t="s">
        <v>89</v>
      </c>
      <c r="C21" t="s">
        <v>67</v>
      </c>
      <c r="D21" t="s">
        <v>69</v>
      </c>
      <c r="E21" t="s">
        <v>101</v>
      </c>
      <c r="F21" t="str">
        <f xml:space="preserve">  VLOOKUP(Tableau13[[#This Row],[Titre]],Tomes!20:1191,19, FALSE)</f>
        <v>Incomplet</v>
      </c>
    </row>
    <row r="22" spans="1:6" x14ac:dyDescent="0.25">
      <c r="A22" t="s">
        <v>103</v>
      </c>
      <c r="B22" t="s">
        <v>67</v>
      </c>
      <c r="C22" t="s">
        <v>18</v>
      </c>
      <c r="D22" t="s">
        <v>32</v>
      </c>
      <c r="E22" t="s">
        <v>69</v>
      </c>
      <c r="F22" t="str">
        <f xml:space="preserve">  VLOOKUP(Tableau13[[#This Row],[Titre]],Tomes!21:1192,19, FALSE)</f>
        <v>Incomplet</v>
      </c>
    </row>
    <row r="23" spans="1:6" x14ac:dyDescent="0.25">
      <c r="A23" t="s">
        <v>106</v>
      </c>
      <c r="B23" t="s">
        <v>67</v>
      </c>
      <c r="C23" t="s">
        <v>38</v>
      </c>
      <c r="D23" t="s">
        <v>32</v>
      </c>
      <c r="E23" t="s">
        <v>69</v>
      </c>
      <c r="F23" t="str">
        <f xml:space="preserve">  VLOOKUP(Tableau13[[#This Row],[Titre]],Tomes!22:1193,19, FALSE)</f>
        <v>Complet</v>
      </c>
    </row>
    <row r="24" spans="1:6" x14ac:dyDescent="0.25">
      <c r="A24" t="s">
        <v>108</v>
      </c>
      <c r="B24" t="s">
        <v>67</v>
      </c>
      <c r="C24" t="s">
        <v>38</v>
      </c>
      <c r="D24" t="s">
        <v>32</v>
      </c>
      <c r="E24" t="s">
        <v>69</v>
      </c>
      <c r="F24" t="str">
        <f xml:space="preserve">  VLOOKUP(Tableau13[[#This Row],[Titre]],Tomes!23:1194,19, FALSE)</f>
        <v>Incomplet</v>
      </c>
    </row>
    <row r="25" spans="1:6" x14ac:dyDescent="0.25">
      <c r="A25" t="s">
        <v>111</v>
      </c>
      <c r="B25" t="s">
        <v>18</v>
      </c>
      <c r="C25" t="s">
        <v>67</v>
      </c>
      <c r="D25" t="s">
        <v>113</v>
      </c>
      <c r="F25" t="str">
        <f xml:space="preserve">  VLOOKUP(Tableau13[[#This Row],[Titre]],Tomes!24:1195,19, FALSE)</f>
        <v>Incomplet</v>
      </c>
    </row>
    <row r="26" spans="1:6" x14ac:dyDescent="0.25">
      <c r="A26" t="s">
        <v>115</v>
      </c>
      <c r="B26" t="s">
        <v>10</v>
      </c>
      <c r="C26" t="s">
        <v>85</v>
      </c>
      <c r="D26" t="s">
        <v>116</v>
      </c>
      <c r="E26" t="s">
        <v>117</v>
      </c>
      <c r="F26" t="str">
        <f xml:space="preserve">  VLOOKUP(Tableau13[[#This Row],[Titre]],Tomes!25:1196,19, FALSE)</f>
        <v>Incomplet</v>
      </c>
    </row>
    <row r="27" spans="1:6" x14ac:dyDescent="0.25">
      <c r="A27" t="s">
        <v>120</v>
      </c>
      <c r="B27" t="s">
        <v>11</v>
      </c>
      <c r="C27" t="s">
        <v>18</v>
      </c>
      <c r="D27" t="s">
        <v>85</v>
      </c>
      <c r="E27" t="s">
        <v>73</v>
      </c>
      <c r="F27" t="str">
        <f xml:space="preserve">  VLOOKUP(Tableau13[[#This Row],[Titre]],Tomes!26:1197,19, FALSE)</f>
        <v>Incomplet</v>
      </c>
    </row>
    <row r="28" spans="1:6" x14ac:dyDescent="0.25">
      <c r="A28" t="s">
        <v>124</v>
      </c>
      <c r="B28" t="s">
        <v>67</v>
      </c>
      <c r="C28" t="s">
        <v>32</v>
      </c>
      <c r="D28" t="s">
        <v>38</v>
      </c>
      <c r="E28" t="s">
        <v>69</v>
      </c>
      <c r="F28" t="str">
        <f xml:space="preserve">  VLOOKUP(Tableau13[[#This Row],[Titre]],Tomes!27:1198,19, FALSE)</f>
        <v>Incomplet</v>
      </c>
    </row>
    <row r="29" spans="1:6" x14ac:dyDescent="0.25">
      <c r="A29" t="s">
        <v>127</v>
      </c>
      <c r="B29" t="s">
        <v>18</v>
      </c>
      <c r="C29" t="s">
        <v>128</v>
      </c>
      <c r="D29" t="s">
        <v>96</v>
      </c>
      <c r="E29" t="s">
        <v>46</v>
      </c>
      <c r="F29" t="str">
        <f xml:space="preserve">  VLOOKUP(Tableau13[[#This Row],[Titre]],Tomes!28:1199,19, FALSE)</f>
        <v>Complet</v>
      </c>
    </row>
    <row r="30" spans="1:6" x14ac:dyDescent="0.25">
      <c r="A30" t="s">
        <v>130</v>
      </c>
      <c r="B30" t="s">
        <v>85</v>
      </c>
      <c r="C30" t="s">
        <v>67</v>
      </c>
      <c r="D30" t="s">
        <v>36</v>
      </c>
      <c r="E30" t="s">
        <v>73</v>
      </c>
      <c r="F30" t="str">
        <f xml:space="preserve">  VLOOKUP(Tableau13[[#This Row],[Titre]],Tomes!29:1200,19, FALSE)</f>
        <v>Complet</v>
      </c>
    </row>
    <row r="31" spans="1:6" x14ac:dyDescent="0.25">
      <c r="A31" t="s">
        <v>132</v>
      </c>
      <c r="B31" t="s">
        <v>11</v>
      </c>
      <c r="C31" t="s">
        <v>12</v>
      </c>
      <c r="D31" t="s">
        <v>133</v>
      </c>
      <c r="E31" t="s">
        <v>37</v>
      </c>
      <c r="F31" t="str">
        <f xml:space="preserve">  VLOOKUP(Tableau13[[#This Row],[Titre]],Tomes!30:1201,19, FALSE)</f>
        <v>Incomplet</v>
      </c>
    </row>
    <row r="32" spans="1:6" x14ac:dyDescent="0.25">
      <c r="A32" t="s">
        <v>136</v>
      </c>
      <c r="B32" t="s">
        <v>18</v>
      </c>
      <c r="C32" t="s">
        <v>67</v>
      </c>
      <c r="D32" t="s">
        <v>73</v>
      </c>
      <c r="E32" t="s">
        <v>96</v>
      </c>
      <c r="F32" t="str">
        <f xml:space="preserve">  VLOOKUP(Tableau13[[#This Row],[Titre]],Tomes!31:1202,19, FALSE)</f>
        <v>Complet</v>
      </c>
    </row>
    <row r="33" spans="1:6" x14ac:dyDescent="0.25">
      <c r="A33" t="s">
        <v>139</v>
      </c>
      <c r="B33" t="s">
        <v>18</v>
      </c>
      <c r="C33" t="s">
        <v>128</v>
      </c>
      <c r="D33" t="s">
        <v>69</v>
      </c>
      <c r="E33" t="s">
        <v>73</v>
      </c>
      <c r="F33" t="str">
        <f xml:space="preserve">  VLOOKUP(Tableau13[[#This Row],[Titre]],Tomes!32:1203,19, FALSE)</f>
        <v>Complet</v>
      </c>
    </row>
    <row r="34" spans="1:6" x14ac:dyDescent="0.25">
      <c r="A34" t="s">
        <v>141</v>
      </c>
      <c r="B34" t="s">
        <v>128</v>
      </c>
      <c r="C34" t="s">
        <v>85</v>
      </c>
      <c r="D34" t="s">
        <v>116</v>
      </c>
      <c r="E34" t="s">
        <v>73</v>
      </c>
      <c r="F34" t="str">
        <f xml:space="preserve">  VLOOKUP(Tableau13[[#This Row],[Titre]],Tomes!33:1204,19, FALSE)</f>
        <v>Complet</v>
      </c>
    </row>
    <row r="35" spans="1:6" x14ac:dyDescent="0.25">
      <c r="A35" t="s">
        <v>145</v>
      </c>
      <c r="B35" t="s">
        <v>18</v>
      </c>
      <c r="C35" t="s">
        <v>128</v>
      </c>
      <c r="D35" t="s">
        <v>73</v>
      </c>
      <c r="E35" t="s">
        <v>165</v>
      </c>
      <c r="F35" t="str">
        <f xml:space="preserve">  VLOOKUP(Tableau13[[#This Row],[Titre]],Tomes!34:1205,19, FALSE)</f>
        <v>Complet</v>
      </c>
    </row>
    <row r="36" spans="1:6" x14ac:dyDescent="0.25">
      <c r="A36" t="s">
        <v>148</v>
      </c>
      <c r="B36" t="s">
        <v>18</v>
      </c>
      <c r="C36" t="s">
        <v>96</v>
      </c>
      <c r="D36" t="s">
        <v>71</v>
      </c>
      <c r="E36" t="s">
        <v>69</v>
      </c>
      <c r="F36" t="str">
        <f xml:space="preserve">  VLOOKUP(Tableau13[[#This Row],[Titre]],Tomes!35:1206,19, FALSE)</f>
        <v>Complet</v>
      </c>
    </row>
    <row r="37" spans="1:6" x14ac:dyDescent="0.25">
      <c r="A37" t="s">
        <v>151</v>
      </c>
      <c r="E37" t="s">
        <v>152</v>
      </c>
      <c r="F37" t="str">
        <f xml:space="preserve">  VLOOKUP(Tableau13[[#This Row],[Titre]],Tomes!36:1207,19, FALSE)</f>
        <v>Complet</v>
      </c>
    </row>
    <row r="38" spans="1:6" x14ac:dyDescent="0.25">
      <c r="A38" t="s">
        <v>154</v>
      </c>
      <c r="B38" t="s">
        <v>67</v>
      </c>
      <c r="C38" t="s">
        <v>18</v>
      </c>
      <c r="D38" t="s">
        <v>38</v>
      </c>
      <c r="E38" t="s">
        <v>69</v>
      </c>
      <c r="F38" t="str">
        <f xml:space="preserve">  VLOOKUP(Tableau13[[#This Row],[Titre]],Tomes!37:1208,19, FALSE)</f>
        <v>Complet</v>
      </c>
    </row>
    <row r="39" spans="1:6" x14ac:dyDescent="0.25">
      <c r="A39" t="s">
        <v>156</v>
      </c>
      <c r="B39" t="s">
        <v>18</v>
      </c>
      <c r="C39" t="s">
        <v>67</v>
      </c>
      <c r="D39" t="s">
        <v>73</v>
      </c>
      <c r="E39" t="s">
        <v>69</v>
      </c>
      <c r="F39" t="str">
        <f xml:space="preserve">  VLOOKUP(Tableau13[[#This Row],[Titre]],Tomes!38:1209,19, FALSE)</f>
        <v>Complet</v>
      </c>
    </row>
    <row r="40" spans="1:6" x14ac:dyDescent="0.25">
      <c r="A40" t="s">
        <v>158</v>
      </c>
      <c r="B40" t="s">
        <v>18</v>
      </c>
      <c r="C40" t="s">
        <v>67</v>
      </c>
      <c r="D40" t="s">
        <v>32</v>
      </c>
      <c r="E40" t="s">
        <v>73</v>
      </c>
      <c r="F40" t="str">
        <f xml:space="preserve">  VLOOKUP(Tableau13[[#This Row],[Titre]],Tomes!39:1210,19, FALSE)</f>
        <v>Complet</v>
      </c>
    </row>
    <row r="41" spans="1:6" x14ac:dyDescent="0.25">
      <c r="A41" t="s">
        <v>160</v>
      </c>
      <c r="B41" t="s">
        <v>18</v>
      </c>
      <c r="C41" t="s">
        <v>73</v>
      </c>
      <c r="D41" t="s">
        <v>96</v>
      </c>
      <c r="E41" t="s">
        <v>69</v>
      </c>
      <c r="F41" t="str">
        <f xml:space="preserve">  VLOOKUP(Tableau13[[#This Row],[Titre]],Tomes!40:1211,19, FALSE)</f>
        <v>Complet</v>
      </c>
    </row>
    <row r="42" spans="1:6" x14ac:dyDescent="0.25">
      <c r="A42" t="s">
        <v>162</v>
      </c>
      <c r="B42" t="s">
        <v>89</v>
      </c>
      <c r="C42" t="s">
        <v>18</v>
      </c>
      <c r="D42" t="s">
        <v>37</v>
      </c>
      <c r="E42" t="s">
        <v>234</v>
      </c>
      <c r="F42" t="str">
        <f xml:space="preserve">  VLOOKUP(Tableau13[[#This Row],[Titre]],Tomes!41:1212,19, FALSE)</f>
        <v>Complet</v>
      </c>
    </row>
    <row r="43" spans="1:6" x14ac:dyDescent="0.25">
      <c r="A43" t="s">
        <v>164</v>
      </c>
      <c r="B43" t="s">
        <v>166</v>
      </c>
      <c r="C43" t="s">
        <v>18</v>
      </c>
      <c r="D43" t="s">
        <v>38</v>
      </c>
      <c r="E43" t="s">
        <v>165</v>
      </c>
      <c r="F43" t="str">
        <f xml:space="preserve">  VLOOKUP(Tableau13[[#This Row],[Titre]],Tomes!42:1213,19, FALSE)</f>
        <v>Complet</v>
      </c>
    </row>
    <row r="44" spans="1:6" x14ac:dyDescent="0.25">
      <c r="A44" t="s">
        <v>168</v>
      </c>
      <c r="B44" t="s">
        <v>67</v>
      </c>
      <c r="C44" t="s">
        <v>18</v>
      </c>
      <c r="D44" t="s">
        <v>265</v>
      </c>
      <c r="E44" t="s">
        <v>96</v>
      </c>
      <c r="F44" t="str">
        <f xml:space="preserve">  VLOOKUP(Tableau13[[#This Row],[Titre]],Tomes!43:1214,19, FALSE)</f>
        <v>Complet</v>
      </c>
    </row>
    <row r="45" spans="1:6" x14ac:dyDescent="0.25">
      <c r="A45" t="s">
        <v>170</v>
      </c>
      <c r="B45" t="s">
        <v>18</v>
      </c>
      <c r="C45" t="s">
        <v>32</v>
      </c>
      <c r="D45" t="s">
        <v>96</v>
      </c>
      <c r="E45" t="s">
        <v>171</v>
      </c>
      <c r="F45" t="str">
        <f xml:space="preserve">  VLOOKUP(Tableau13[[#This Row],[Titre]],Tomes!44:1215,19, FALSE)</f>
        <v>Complet</v>
      </c>
    </row>
    <row r="46" spans="1:6" x14ac:dyDescent="0.25">
      <c r="A46" t="s">
        <v>172</v>
      </c>
      <c r="B46" t="s">
        <v>18</v>
      </c>
      <c r="C46" t="s">
        <v>69</v>
      </c>
      <c r="D46" t="s">
        <v>73</v>
      </c>
      <c r="E46" t="s">
        <v>165</v>
      </c>
      <c r="F46" t="str">
        <f xml:space="preserve">  VLOOKUP(Tableau13[[#This Row],[Titre]],Tomes!45:1216,19, FALSE)</f>
        <v>Complet</v>
      </c>
    </row>
    <row r="47" spans="1:6" x14ac:dyDescent="0.25">
      <c r="A47" t="s">
        <v>173</v>
      </c>
      <c r="E47" t="s">
        <v>152</v>
      </c>
      <c r="F47" t="str">
        <f xml:space="preserve">  VLOOKUP(Tableau13[[#This Row],[Titre]],Tomes!46:1217,19, FALSE)</f>
        <v>Incomplet</v>
      </c>
    </row>
    <row r="48" spans="1:6" x14ac:dyDescent="0.25">
      <c r="A48" t="s">
        <v>174</v>
      </c>
      <c r="B48" t="s">
        <v>11</v>
      </c>
      <c r="C48" t="s">
        <v>12</v>
      </c>
      <c r="D48" t="s">
        <v>44</v>
      </c>
      <c r="E48" t="s">
        <v>73</v>
      </c>
      <c r="F48" t="str">
        <f xml:space="preserve">  VLOOKUP(Tableau13[[#This Row],[Titre]],Tomes!47:1218,19, FALSE)</f>
        <v>Complet</v>
      </c>
    </row>
    <row r="49" spans="1:6" x14ac:dyDescent="0.25">
      <c r="A49" t="s">
        <v>175</v>
      </c>
      <c r="B49" t="s">
        <v>11</v>
      </c>
      <c r="C49" t="s">
        <v>10</v>
      </c>
      <c r="D49" t="s">
        <v>12</v>
      </c>
      <c r="E49" t="s">
        <v>28</v>
      </c>
      <c r="F49" t="str">
        <f xml:space="preserve">  VLOOKUP(Tableau13[[#This Row],[Titre]],Tomes!48:1219,19, FALSE)</f>
        <v>Incomplet</v>
      </c>
    </row>
    <row r="50" spans="1:6" x14ac:dyDescent="0.25">
      <c r="A50" t="s">
        <v>177</v>
      </c>
      <c r="B50" t="s">
        <v>18</v>
      </c>
      <c r="C50" t="s">
        <v>178</v>
      </c>
      <c r="D50" t="s">
        <v>113</v>
      </c>
      <c r="E50" t="s">
        <v>69</v>
      </c>
      <c r="F50" t="str">
        <f xml:space="preserve">  VLOOKUP(Tableau13[[#This Row],[Titre]],Tomes!49:1220,19, FALSE)</f>
        <v>Complet</v>
      </c>
    </row>
    <row r="51" spans="1:6" x14ac:dyDescent="0.25">
      <c r="A51" t="s">
        <v>179</v>
      </c>
      <c r="B51" t="s">
        <v>18</v>
      </c>
      <c r="C51" t="s">
        <v>12</v>
      </c>
      <c r="D51" t="s">
        <v>73</v>
      </c>
      <c r="E51" t="s">
        <v>69</v>
      </c>
      <c r="F51" t="str">
        <f xml:space="preserve">  VLOOKUP(Tableau13[[#This Row],[Titre]],Tomes!50:1221,19, FALSE)</f>
        <v>Incomplet</v>
      </c>
    </row>
    <row r="52" spans="1:6" x14ac:dyDescent="0.25">
      <c r="A52" t="s">
        <v>181</v>
      </c>
      <c r="B52" t="s">
        <v>11</v>
      </c>
      <c r="C52" t="s">
        <v>44</v>
      </c>
      <c r="D52" t="s">
        <v>73</v>
      </c>
      <c r="E52" t="s">
        <v>116</v>
      </c>
      <c r="F52" t="str">
        <f xml:space="preserve">  VLOOKUP(Tableau13[[#This Row],[Titre]],Tomes!51:1222,19, FALSE)</f>
        <v>Incomplet</v>
      </c>
    </row>
    <row r="53" spans="1:6" x14ac:dyDescent="0.25">
      <c r="A53" t="s">
        <v>184</v>
      </c>
      <c r="B53" t="s">
        <v>11</v>
      </c>
      <c r="C53" t="s">
        <v>18</v>
      </c>
      <c r="D53" t="s">
        <v>116</v>
      </c>
      <c r="E53" t="s">
        <v>85</v>
      </c>
      <c r="F53" t="str">
        <f xml:space="preserve">  VLOOKUP(Tableau13[[#This Row],[Titre]],Tomes!52:1223,19, FALSE)</f>
        <v>Complet</v>
      </c>
    </row>
    <row r="54" spans="1:6" x14ac:dyDescent="0.25">
      <c r="A54" t="s">
        <v>186</v>
      </c>
      <c r="B54" t="s">
        <v>11</v>
      </c>
      <c r="C54" t="s">
        <v>128</v>
      </c>
      <c r="D54" t="s">
        <v>96</v>
      </c>
      <c r="E54" t="s">
        <v>116</v>
      </c>
      <c r="F54" t="str">
        <f xml:space="preserve">  VLOOKUP(Tableau13[[#This Row],[Titre]],Tomes!53:1224,19, FALSE)</f>
        <v>Complet</v>
      </c>
    </row>
    <row r="55" spans="1:6" x14ac:dyDescent="0.25">
      <c r="A55" t="s">
        <v>188</v>
      </c>
      <c r="B55" t="s">
        <v>18</v>
      </c>
      <c r="C55" t="s">
        <v>23</v>
      </c>
      <c r="D55" t="s">
        <v>38</v>
      </c>
      <c r="E55" t="s">
        <v>76</v>
      </c>
      <c r="F55" t="str">
        <f xml:space="preserve">  VLOOKUP(Tableau13[[#This Row],[Titre]],Tomes!54:1225,19, FALSE)</f>
        <v>Incomplet</v>
      </c>
    </row>
    <row r="56" spans="1:6" x14ac:dyDescent="0.25">
      <c r="A56" t="s">
        <v>203</v>
      </c>
      <c r="B56" t="s">
        <v>38</v>
      </c>
      <c r="C56" t="s">
        <v>18</v>
      </c>
      <c r="D56" t="s">
        <v>11</v>
      </c>
      <c r="E56" t="s">
        <v>32</v>
      </c>
      <c r="F56" t="str">
        <f xml:space="preserve">  VLOOKUP(Tableau13[[#This Row],[Titre]],Tomes!55:1226,19, FALSE)</f>
        <v>Incomplet</v>
      </c>
    </row>
    <row r="57" spans="1:6" x14ac:dyDescent="0.25">
      <c r="A57" t="s">
        <v>191</v>
      </c>
      <c r="B57" t="s">
        <v>11</v>
      </c>
      <c r="C57" t="s">
        <v>38</v>
      </c>
      <c r="D57" t="s">
        <v>192</v>
      </c>
      <c r="E57" t="s">
        <v>32</v>
      </c>
      <c r="F57" t="str">
        <f xml:space="preserve">  VLOOKUP(Tableau13[[#This Row],[Titre]],Tomes!56:1227,19, FALSE)</f>
        <v>Complet</v>
      </c>
    </row>
    <row r="58" spans="1:6" x14ac:dyDescent="0.25">
      <c r="A58" t="s">
        <v>194</v>
      </c>
      <c r="E58" t="s">
        <v>152</v>
      </c>
      <c r="F58" t="str">
        <f xml:space="preserve">  VLOOKUP(Tableau13[[#This Row],[Titre]],Tomes!57:1228,19, FALSE)</f>
        <v>Complet</v>
      </c>
    </row>
    <row r="59" spans="1:6" x14ac:dyDescent="0.25">
      <c r="A59" t="s">
        <v>195</v>
      </c>
      <c r="B59" t="s">
        <v>18</v>
      </c>
      <c r="C59" t="s">
        <v>67</v>
      </c>
      <c r="D59" t="s">
        <v>32</v>
      </c>
      <c r="E59" t="s">
        <v>73</v>
      </c>
      <c r="F59" t="str">
        <f xml:space="preserve">  VLOOKUP(Tableau13[[#This Row],[Titre]],Tomes!58:1229,19, FALSE)</f>
        <v>Complet</v>
      </c>
    </row>
    <row r="60" spans="1:6" x14ac:dyDescent="0.25">
      <c r="A60" t="s">
        <v>196</v>
      </c>
      <c r="B60" t="s">
        <v>89</v>
      </c>
      <c r="C60" t="s">
        <v>38</v>
      </c>
      <c r="D60" t="s">
        <v>69</v>
      </c>
      <c r="E60" t="s">
        <v>32</v>
      </c>
      <c r="F60" t="str">
        <f xml:space="preserve">  VLOOKUP(Tableau13[[#This Row],[Titre]],Tomes!59:1230,19, FALSE)</f>
        <v>Complet</v>
      </c>
    </row>
    <row r="61" spans="1:6" x14ac:dyDescent="0.25">
      <c r="A61" t="s">
        <v>199</v>
      </c>
      <c r="B61" t="s">
        <v>11</v>
      </c>
      <c r="C61" t="s">
        <v>96</v>
      </c>
      <c r="D61" t="s">
        <v>73</v>
      </c>
      <c r="E61" t="s">
        <v>116</v>
      </c>
      <c r="F61" t="str">
        <f xml:space="preserve">  VLOOKUP(Tableau13[[#This Row],[Titre]],Tomes!60:1231,19, FALSE)</f>
        <v>Complet</v>
      </c>
    </row>
    <row r="62" spans="1:6" x14ac:dyDescent="0.25">
      <c r="A62" t="s">
        <v>201</v>
      </c>
      <c r="B62" t="s">
        <v>11</v>
      </c>
      <c r="C62" t="s">
        <v>38</v>
      </c>
      <c r="D62" t="s">
        <v>67</v>
      </c>
      <c r="E62" t="s">
        <v>54</v>
      </c>
      <c r="F62" t="str">
        <f xml:space="preserve">  VLOOKUP(Tableau13[[#This Row],[Titre]],Tomes!61:1232,19, FALSE)</f>
        <v>Complet</v>
      </c>
    </row>
    <row r="63" spans="1:6" x14ac:dyDescent="0.25">
      <c r="A63" t="s">
        <v>202</v>
      </c>
      <c r="B63" t="s">
        <v>38</v>
      </c>
      <c r="C63" t="s">
        <v>11</v>
      </c>
      <c r="D63" t="s">
        <v>67</v>
      </c>
      <c r="E63" t="s">
        <v>32</v>
      </c>
      <c r="F63" t="str">
        <f xml:space="preserve">  VLOOKUP(Tableau13[[#This Row],[Titre]],Tomes!62:1233,19, FALSE)</f>
        <v>Complet</v>
      </c>
    </row>
    <row r="64" spans="1:6" x14ac:dyDescent="0.25">
      <c r="A64" t="s">
        <v>204</v>
      </c>
      <c r="B64" t="s">
        <v>11</v>
      </c>
      <c r="C64" t="s">
        <v>12</v>
      </c>
      <c r="D64" t="s">
        <v>18</v>
      </c>
      <c r="E64" t="s">
        <v>192</v>
      </c>
      <c r="F64" t="str">
        <f xml:space="preserve">  VLOOKUP(Tableau13[[#This Row],[Titre]],Tomes!63:1234,19, FALSE)</f>
        <v>Complet</v>
      </c>
    </row>
    <row r="65" spans="1:6" x14ac:dyDescent="0.25">
      <c r="A65" t="s">
        <v>207</v>
      </c>
      <c r="B65" t="s">
        <v>11</v>
      </c>
      <c r="C65" t="s">
        <v>208</v>
      </c>
      <c r="D65" t="s">
        <v>96</v>
      </c>
      <c r="E65" t="s">
        <v>116</v>
      </c>
      <c r="F65" t="str">
        <f xml:space="preserve">  VLOOKUP(Tableau13[[#This Row],[Titre]],Tomes!64:1235,19, FALSE)</f>
        <v>Complet</v>
      </c>
    </row>
    <row r="66" spans="1:6" x14ac:dyDescent="0.25">
      <c r="A66" t="s">
        <v>209</v>
      </c>
      <c r="B66" t="s">
        <v>38</v>
      </c>
      <c r="C66" t="s">
        <v>11</v>
      </c>
      <c r="D66" t="s">
        <v>32</v>
      </c>
      <c r="E66" t="s">
        <v>54</v>
      </c>
      <c r="F66" t="str">
        <f xml:space="preserve">  VLOOKUP(Tableau13[[#This Row],[Titre]],Tomes!65:1236,19, FALSE)</f>
        <v>Complet</v>
      </c>
    </row>
    <row r="67" spans="1:6" x14ac:dyDescent="0.25">
      <c r="A67" t="s">
        <v>210</v>
      </c>
      <c r="B67" t="s">
        <v>11</v>
      </c>
      <c r="C67" t="s">
        <v>10</v>
      </c>
      <c r="D67" t="s">
        <v>38</v>
      </c>
      <c r="E67" t="s">
        <v>12</v>
      </c>
      <c r="F67" t="str">
        <f xml:space="preserve">  VLOOKUP(Tableau13[[#This Row],[Titre]],Tomes!66:1237,19, FALSE)</f>
        <v>Incomplet</v>
      </c>
    </row>
    <row r="68" spans="1:6" x14ac:dyDescent="0.25">
      <c r="A68" t="s">
        <v>211</v>
      </c>
      <c r="B68" t="s">
        <v>67</v>
      </c>
      <c r="C68" t="s">
        <v>18</v>
      </c>
      <c r="D68" t="s">
        <v>32</v>
      </c>
      <c r="E68" t="s">
        <v>69</v>
      </c>
      <c r="F68" t="str">
        <f xml:space="preserve">  VLOOKUP(Tableau13[[#This Row],[Titre]],Tomes!67:1238,19, FALSE)</f>
        <v>Incomplet</v>
      </c>
    </row>
    <row r="69" spans="1:6" x14ac:dyDescent="0.25">
      <c r="A69" t="s">
        <v>215</v>
      </c>
      <c r="B69" t="s">
        <v>11</v>
      </c>
      <c r="C69" t="s">
        <v>38</v>
      </c>
      <c r="D69" t="s">
        <v>18</v>
      </c>
      <c r="E69" t="s">
        <v>217</v>
      </c>
      <c r="F69" t="str">
        <f xml:space="preserve">  VLOOKUP(Tableau13[[#This Row],[Titre]],Tomes!68:1239,19, FALSE)</f>
        <v>Complet</v>
      </c>
    </row>
    <row r="70" spans="1:6" x14ac:dyDescent="0.25">
      <c r="A70" t="s">
        <v>218</v>
      </c>
      <c r="B70" t="s">
        <v>11</v>
      </c>
      <c r="C70" t="s">
        <v>38</v>
      </c>
      <c r="D70" t="s">
        <v>18</v>
      </c>
      <c r="E70" t="s">
        <v>32</v>
      </c>
      <c r="F70" t="str">
        <f xml:space="preserve">  VLOOKUP(Tableau13[[#This Row],[Titre]],Tomes!69:1240,19, FALSE)</f>
        <v>Complet</v>
      </c>
    </row>
    <row r="71" spans="1:6" x14ac:dyDescent="0.25">
      <c r="A71" t="s">
        <v>219</v>
      </c>
      <c r="B71" t="s">
        <v>11</v>
      </c>
      <c r="C71" t="s">
        <v>10</v>
      </c>
      <c r="D71" t="s">
        <v>28</v>
      </c>
      <c r="E71" t="s">
        <v>32</v>
      </c>
      <c r="F71" t="str">
        <f xml:space="preserve">  VLOOKUP(Tableau13[[#This Row],[Titre]],Tomes!70:1241,19, FALSE)</f>
        <v>Complet</v>
      </c>
    </row>
    <row r="72" spans="1:6" x14ac:dyDescent="0.25">
      <c r="A72" t="s">
        <v>220</v>
      </c>
      <c r="B72" t="s">
        <v>44</v>
      </c>
      <c r="C72" t="s">
        <v>18</v>
      </c>
      <c r="D72" t="s">
        <v>128</v>
      </c>
      <c r="E72" t="s">
        <v>73</v>
      </c>
      <c r="F72" t="str">
        <f xml:space="preserve">  VLOOKUP(Tableau13[[#This Row],[Titre]],Tomes!71:1242,19, FALSE)</f>
        <v>Complet</v>
      </c>
    </row>
    <row r="73" spans="1:6" x14ac:dyDescent="0.25">
      <c r="A73" t="s">
        <v>222</v>
      </c>
      <c r="B73" t="s">
        <v>11</v>
      </c>
      <c r="C73" t="s">
        <v>10</v>
      </c>
      <c r="D73" t="s">
        <v>38</v>
      </c>
      <c r="E73" t="s">
        <v>96</v>
      </c>
      <c r="F73" t="str">
        <f xml:space="preserve">  VLOOKUP(Tableau13[[#This Row],[Titre]],Tomes!72:1243,19, FALSE)</f>
        <v>Complet</v>
      </c>
    </row>
    <row r="74" spans="1:6" x14ac:dyDescent="0.25">
      <c r="A74" t="s">
        <v>224</v>
      </c>
      <c r="B74" t="s">
        <v>89</v>
      </c>
      <c r="C74" t="s">
        <v>18</v>
      </c>
      <c r="D74" t="s">
        <v>32</v>
      </c>
      <c r="E74" t="s">
        <v>225</v>
      </c>
      <c r="F74" t="str">
        <f xml:space="preserve">  VLOOKUP(Tableau13[[#This Row],[Titre]],Tomes!73:1244,19, FALSE)</f>
        <v>Incomplet</v>
      </c>
    </row>
    <row r="75" spans="1:6" x14ac:dyDescent="0.25">
      <c r="A75" t="s">
        <v>227</v>
      </c>
      <c r="B75" t="s">
        <v>11</v>
      </c>
      <c r="C75" t="s">
        <v>18</v>
      </c>
      <c r="D75" t="s">
        <v>85</v>
      </c>
      <c r="E75" t="s">
        <v>116</v>
      </c>
      <c r="F75" t="str">
        <f xml:space="preserve">  VLOOKUP(Tableau13[[#This Row],[Titre]],Tomes!74:1245,19, FALSE)</f>
        <v>Complet</v>
      </c>
    </row>
    <row r="76" spans="1:6" x14ac:dyDescent="0.25">
      <c r="A76" t="s">
        <v>230</v>
      </c>
      <c r="B76" t="s">
        <v>18</v>
      </c>
      <c r="C76" t="s">
        <v>128</v>
      </c>
      <c r="D76" t="s">
        <v>67</v>
      </c>
      <c r="E76" t="s">
        <v>73</v>
      </c>
      <c r="F76" t="str">
        <f xml:space="preserve">  VLOOKUP(Tableau13[[#This Row],[Titre]],Tomes!75:1246,19, FALSE)</f>
        <v>Complet</v>
      </c>
    </row>
    <row r="77" spans="1:6" x14ac:dyDescent="0.25">
      <c r="A77" t="s">
        <v>232</v>
      </c>
      <c r="B77" t="s">
        <v>89</v>
      </c>
      <c r="C77" t="s">
        <v>38</v>
      </c>
      <c r="D77" t="s">
        <v>32</v>
      </c>
      <c r="E77" t="s">
        <v>233</v>
      </c>
      <c r="F77" t="str">
        <f xml:space="preserve">  VLOOKUP(Tableau13[[#This Row],[Titre]],Tomes!76:1247,19, FALSE)</f>
        <v>Complet</v>
      </c>
    </row>
    <row r="78" spans="1:6" x14ac:dyDescent="0.25">
      <c r="A78" t="s">
        <v>235</v>
      </c>
      <c r="B78" t="s">
        <v>89</v>
      </c>
      <c r="C78" t="s">
        <v>18</v>
      </c>
      <c r="D78" t="s">
        <v>67</v>
      </c>
      <c r="E78" t="s">
        <v>32</v>
      </c>
      <c r="F78" t="str">
        <f xml:space="preserve">  VLOOKUP(Tableau13[[#This Row],[Titre]],Tomes!77:1248,19, FALSE)</f>
        <v>Complet</v>
      </c>
    </row>
    <row r="79" spans="1:6" x14ac:dyDescent="0.25">
      <c r="A79" t="s">
        <v>236</v>
      </c>
      <c r="B79" t="s">
        <v>18</v>
      </c>
      <c r="C79" t="s">
        <v>178</v>
      </c>
      <c r="D79" t="s">
        <v>69</v>
      </c>
      <c r="E79" t="s">
        <v>165</v>
      </c>
      <c r="F79" t="str">
        <f xml:space="preserve">  VLOOKUP(Tableau13[[#This Row],[Titre]],Tomes!78:1249,19, FALSE)</f>
        <v>Complet</v>
      </c>
    </row>
    <row r="80" spans="1:6" x14ac:dyDescent="0.25">
      <c r="A80" t="s">
        <v>237</v>
      </c>
      <c r="B80" t="s">
        <v>18</v>
      </c>
      <c r="C80" t="s">
        <v>67</v>
      </c>
      <c r="D80" t="s">
        <v>69</v>
      </c>
      <c r="E80" t="s">
        <v>32</v>
      </c>
      <c r="F80" t="str">
        <f xml:space="preserve">  VLOOKUP(Tableau13[[#This Row],[Titre]],Tomes!79:1250,19, FALSE)</f>
        <v>Complet</v>
      </c>
    </row>
    <row r="81" spans="1:6" x14ac:dyDescent="0.25">
      <c r="A81" t="s">
        <v>238</v>
      </c>
      <c r="B81" t="s">
        <v>18</v>
      </c>
      <c r="C81" t="s">
        <v>178</v>
      </c>
      <c r="D81" t="s">
        <v>73</v>
      </c>
      <c r="E81" t="s">
        <v>69</v>
      </c>
      <c r="F81" t="str">
        <f xml:space="preserve">  VLOOKUP(Tableau13[[#This Row],[Titre]],Tomes!80:1251,19, FALSE)</f>
        <v>Complet</v>
      </c>
    </row>
    <row r="82" spans="1:6" x14ac:dyDescent="0.25">
      <c r="A82" t="s">
        <v>239</v>
      </c>
      <c r="B82" t="s">
        <v>11</v>
      </c>
      <c r="C82" t="s">
        <v>10</v>
      </c>
      <c r="D82" t="s">
        <v>18</v>
      </c>
      <c r="E82" t="s">
        <v>12</v>
      </c>
      <c r="F82" t="str">
        <f xml:space="preserve">  VLOOKUP(Tableau13[[#This Row],[Titre]],Tomes!81:1252,19, FALSE)</f>
        <v>Incomplet</v>
      </c>
    </row>
    <row r="83" spans="1:6" x14ac:dyDescent="0.25">
      <c r="A83" t="s">
        <v>241</v>
      </c>
      <c r="E83" t="s">
        <v>152</v>
      </c>
      <c r="F83" t="str">
        <f xml:space="preserve">  VLOOKUP(Tableau13[[#This Row],[Titre]],Tomes!82:1253,19, FALSE)</f>
        <v>Complet</v>
      </c>
    </row>
    <row r="84" spans="1:6" x14ac:dyDescent="0.25">
      <c r="A84" t="s">
        <v>242</v>
      </c>
      <c r="B84" t="s">
        <v>11</v>
      </c>
      <c r="C84" t="s">
        <v>12</v>
      </c>
      <c r="D84" t="s">
        <v>44</v>
      </c>
      <c r="E84" t="s">
        <v>73</v>
      </c>
      <c r="F84" t="str">
        <f xml:space="preserve">  VLOOKUP(Tableau13[[#This Row],[Titre]],Tomes!83:1254,19, FALSE)</f>
        <v>Complet</v>
      </c>
    </row>
    <row r="85" spans="1:6" x14ac:dyDescent="0.25">
      <c r="A85" t="s">
        <v>243</v>
      </c>
      <c r="B85" t="s">
        <v>11</v>
      </c>
      <c r="C85" t="s">
        <v>38</v>
      </c>
      <c r="D85" t="s">
        <v>96</v>
      </c>
      <c r="E85" t="s">
        <v>32</v>
      </c>
      <c r="F85" t="str">
        <f xml:space="preserve">  VLOOKUP(Tableau13[[#This Row],[Titre]],Tomes!84:1255,19, FALSE)</f>
        <v>Complet</v>
      </c>
    </row>
    <row r="86" spans="1:6" x14ac:dyDescent="0.25">
      <c r="A86" t="s">
        <v>244</v>
      </c>
      <c r="B86" t="s">
        <v>11</v>
      </c>
      <c r="C86" t="s">
        <v>245</v>
      </c>
      <c r="D86" t="s">
        <v>85</v>
      </c>
      <c r="E86" t="s">
        <v>76</v>
      </c>
      <c r="F86" t="str">
        <f xml:space="preserve">  VLOOKUP(Tableau13[[#This Row],[Titre]],Tomes!85:1256,19, FALSE)</f>
        <v>Complet</v>
      </c>
    </row>
    <row r="87" spans="1:6" x14ac:dyDescent="0.25">
      <c r="A87" t="s">
        <v>247</v>
      </c>
      <c r="B87" t="s">
        <v>44</v>
      </c>
      <c r="C87" t="s">
        <v>18</v>
      </c>
      <c r="D87" t="s">
        <v>45</v>
      </c>
      <c r="E87" t="s">
        <v>96</v>
      </c>
      <c r="F87" t="str">
        <f xml:space="preserve">  VLOOKUP(Tableau13[[#This Row],[Titre]],Tomes!86:1257,19, FALSE)</f>
        <v>Complet</v>
      </c>
    </row>
    <row r="88" spans="1:6" x14ac:dyDescent="0.25">
      <c r="A88" t="s">
        <v>250</v>
      </c>
      <c r="E88" t="s">
        <v>152</v>
      </c>
      <c r="F88" t="str">
        <f xml:space="preserve">  VLOOKUP(Tableau13[[#This Row],[Titre]],Tomes!87:1258,19, FALSE)</f>
        <v>Complet</v>
      </c>
    </row>
    <row r="89" spans="1:6" x14ac:dyDescent="0.25">
      <c r="A89" t="s">
        <v>251</v>
      </c>
      <c r="B89" t="s">
        <v>11</v>
      </c>
      <c r="C89" t="s">
        <v>10</v>
      </c>
      <c r="D89" t="s">
        <v>12</v>
      </c>
      <c r="E89" t="s">
        <v>165</v>
      </c>
      <c r="F89" t="str">
        <f xml:space="preserve">  VLOOKUP(Tableau13[[#This Row],[Titre]],Tomes!88:1259,19, FALSE)</f>
        <v>Complet</v>
      </c>
    </row>
    <row r="90" spans="1:6" x14ac:dyDescent="0.25">
      <c r="A90" t="s">
        <v>252</v>
      </c>
      <c r="B90" t="s">
        <v>254</v>
      </c>
      <c r="C90" t="s">
        <v>23</v>
      </c>
      <c r="D90" t="s">
        <v>69</v>
      </c>
      <c r="F90" t="str">
        <f xml:space="preserve">  VLOOKUP(Tableau13[[#This Row],[Titre]],Tomes!89:1260,19, FALSE)</f>
        <v>Incomplet</v>
      </c>
    </row>
    <row r="91" spans="1:6" x14ac:dyDescent="0.25">
      <c r="A91" t="s">
        <v>256</v>
      </c>
      <c r="B91" t="s">
        <v>89</v>
      </c>
      <c r="C91" t="s">
        <v>69</v>
      </c>
      <c r="D91" t="s">
        <v>257</v>
      </c>
      <c r="F91" t="str">
        <f xml:space="preserve">  VLOOKUP(Tableau13[[#This Row],[Titre]],Tomes!90:1261,19, FALSE)</f>
        <v>Complet</v>
      </c>
    </row>
    <row r="92" spans="1:6" x14ac:dyDescent="0.25">
      <c r="A92" t="s">
        <v>259</v>
      </c>
      <c r="B92" t="s">
        <v>18</v>
      </c>
      <c r="C92" t="s">
        <v>89</v>
      </c>
      <c r="D92" t="s">
        <v>260</v>
      </c>
      <c r="E92" t="s">
        <v>69</v>
      </c>
      <c r="F92" t="str">
        <f xml:space="preserve">  VLOOKUP(Tableau13[[#This Row],[Titre]],Tomes!91:1262,19, FALSE)</f>
        <v>Incomplet</v>
      </c>
    </row>
    <row r="93" spans="1:6" x14ac:dyDescent="0.25">
      <c r="A93" t="s">
        <v>262</v>
      </c>
      <c r="B93" t="s">
        <v>45</v>
      </c>
      <c r="C93" t="s">
        <v>96</v>
      </c>
      <c r="D93" t="s">
        <v>192</v>
      </c>
      <c r="E93" t="s">
        <v>73</v>
      </c>
      <c r="F93" t="str">
        <f xml:space="preserve">  VLOOKUP(Tableau13[[#This Row],[Titre]],Tomes!92:1263,19, FALSE)</f>
        <v>Complet</v>
      </c>
    </row>
  </sheetData>
  <dataConsolidate/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2874-EE2F-49C7-833C-C92354964308}">
  <dimension ref="A1:G53"/>
  <sheetViews>
    <sheetView workbookViewId="0">
      <selection activeCell="A2" sqref="A2"/>
    </sheetView>
  </sheetViews>
  <sheetFormatPr defaultColWidth="11.42578125" defaultRowHeight="15" x14ac:dyDescent="0.25"/>
  <cols>
    <col min="1" max="1" width="16.28515625" bestFit="1" customWidth="1"/>
    <col min="2" max="2" width="15.7109375" bestFit="1" customWidth="1"/>
  </cols>
  <sheetData>
    <row r="1" spans="1:7" x14ac:dyDescent="0.25">
      <c r="A1" t="s">
        <v>270</v>
      </c>
      <c r="B1" t="s">
        <v>275</v>
      </c>
      <c r="C1" t="s">
        <v>269</v>
      </c>
      <c r="D1" t="s">
        <v>271</v>
      </c>
      <c r="E1" t="s">
        <v>272</v>
      </c>
      <c r="F1" t="s">
        <v>273</v>
      </c>
      <c r="G1" t="s">
        <v>274</v>
      </c>
    </row>
    <row r="2" spans="1:7" x14ac:dyDescent="0.25">
      <c r="A2" t="s">
        <v>10</v>
      </c>
      <c r="B2" t="str">
        <f xml:space="preserve"> IF(Table3[[#This Row],[Total]]&lt;3,"Autres",Table3[[#This Row],[All Genres]])</f>
        <v>Aventure</v>
      </c>
      <c r="C2">
        <f xml:space="preserve"> COUNTIF(Series!B:B,Genres!$A2)</f>
        <v>3</v>
      </c>
      <c r="D2">
        <f xml:space="preserve"> COUNTIF(Series!C:C,Genres!$A2)</f>
        <v>12</v>
      </c>
      <c r="E2">
        <f xml:space="preserve"> COUNTIF(Series!D:D,Genres!$A2)</f>
        <v>0</v>
      </c>
      <c r="F2">
        <f xml:space="preserve"> COUNTIF(Series!E:E,Genres!$A2)</f>
        <v>0</v>
      </c>
      <c r="G2">
        <f xml:space="preserve"> SUM(C2,D2,E2,F2)</f>
        <v>15</v>
      </c>
    </row>
    <row r="3" spans="1:7" x14ac:dyDescent="0.25">
      <c r="A3" t="s">
        <v>11</v>
      </c>
      <c r="B3" t="str">
        <f xml:space="preserve"> IF(Table3[[#This Row],[Total]]&lt;3,"Autres",Table3[[#This Row],[All Genres]])</f>
        <v>Action</v>
      </c>
      <c r="C3">
        <f xml:space="preserve"> COUNTIF(Series!B:B,Genres!$A3)</f>
        <v>35</v>
      </c>
      <c r="D3">
        <f xml:space="preserve"> COUNTIF(Series!C:C,Genres!$A3)</f>
        <v>3</v>
      </c>
      <c r="E3">
        <f xml:space="preserve"> COUNTIF(Series!D:D,Genres!$A3)</f>
        <v>1</v>
      </c>
      <c r="F3">
        <f xml:space="preserve"> COUNTIF(Series!E:E,Genres!$A3)</f>
        <v>0</v>
      </c>
      <c r="G3">
        <f t="shared" ref="G3:G53" si="0" xml:space="preserve"> SUM(C3,D3,E3,F3)</f>
        <v>39</v>
      </c>
    </row>
    <row r="4" spans="1:7" x14ac:dyDescent="0.25">
      <c r="A4" t="s">
        <v>44</v>
      </c>
      <c r="B4" t="str">
        <f xml:space="preserve"> IF(Table3[[#This Row],[Total]]&lt;3,"Autres",Table3[[#This Row],[All Genres]])</f>
        <v>Horreur</v>
      </c>
      <c r="C4">
        <f xml:space="preserve"> COUNTIF(Series!B:B,Genres!$A4)</f>
        <v>3</v>
      </c>
      <c r="D4">
        <f xml:space="preserve"> COUNTIF(Series!C:C,Genres!$A4)</f>
        <v>2</v>
      </c>
      <c r="E4">
        <f xml:space="preserve"> COUNTIF(Series!D:D,Genres!$A4)</f>
        <v>2</v>
      </c>
      <c r="F4">
        <f xml:space="preserve"> COUNTIF(Series!E:E,Genres!$A4)</f>
        <v>0</v>
      </c>
      <c r="G4">
        <f t="shared" si="0"/>
        <v>7</v>
      </c>
    </row>
    <row r="5" spans="1:7" x14ac:dyDescent="0.25">
      <c r="A5" t="s">
        <v>18</v>
      </c>
      <c r="B5" t="str">
        <f xml:space="preserve"> IF(Table3[[#This Row],[Total]]&lt;3,"Autres",Table3[[#This Row],[All Genres]])</f>
        <v>Drame</v>
      </c>
      <c r="C5">
        <f xml:space="preserve"> COUNTIF(Series!B:B,Genres!$A5)</f>
        <v>22</v>
      </c>
      <c r="D5">
        <f xml:space="preserve"> COUNTIF(Series!C:C,Genres!$A5)</f>
        <v>16</v>
      </c>
      <c r="E5">
        <f xml:space="preserve"> COUNTIF(Series!D:D,Genres!$A5)</f>
        <v>4</v>
      </c>
      <c r="F5">
        <f xml:space="preserve"> COUNTIF(Series!E:E,Genres!$A5)</f>
        <v>0</v>
      </c>
      <c r="G5">
        <f t="shared" si="0"/>
        <v>42</v>
      </c>
    </row>
    <row r="6" spans="1:7" x14ac:dyDescent="0.25">
      <c r="A6" t="s">
        <v>82</v>
      </c>
      <c r="B6" t="str">
        <f xml:space="preserve"> IF(Table3[[#This Row],[Total]]&lt;3,"Autres",Table3[[#This Row],[All Genres]])</f>
        <v>Autres</v>
      </c>
      <c r="C6">
        <f xml:space="preserve"> COUNTIF(Series!B:B,Genres!$A6)</f>
        <v>1</v>
      </c>
      <c r="D6">
        <f xml:space="preserve"> COUNTIF(Series!C:C,Genres!$A6)</f>
        <v>0</v>
      </c>
      <c r="E6">
        <f xml:space="preserve"> COUNTIF(Series!D:D,Genres!$A6)</f>
        <v>0</v>
      </c>
      <c r="F6">
        <f xml:space="preserve"> COUNTIF(Series!E:E,Genres!$A6)</f>
        <v>0</v>
      </c>
      <c r="G6">
        <f t="shared" si="0"/>
        <v>1</v>
      </c>
    </row>
    <row r="7" spans="1:7" x14ac:dyDescent="0.25">
      <c r="A7" t="s">
        <v>85</v>
      </c>
      <c r="B7" t="str">
        <f xml:space="preserve"> IF(Table3[[#This Row],[Total]]&lt;3,"Autres",Table3[[#This Row],[All Genres]])</f>
        <v>Science Fiction</v>
      </c>
      <c r="C7">
        <f xml:space="preserve"> COUNTIF(Series!B:B,Genres!$A7)</f>
        <v>2</v>
      </c>
      <c r="D7">
        <f xml:space="preserve"> COUNTIF(Series!C:C,Genres!$A7)</f>
        <v>2</v>
      </c>
      <c r="E7">
        <f xml:space="preserve"> COUNTIF(Series!D:D,Genres!$A7)</f>
        <v>4</v>
      </c>
      <c r="F7">
        <f xml:space="preserve"> COUNTIF(Series!E:E,Genres!$A7)</f>
        <v>1</v>
      </c>
      <c r="G7">
        <f t="shared" si="0"/>
        <v>9</v>
      </c>
    </row>
    <row r="8" spans="1:7" x14ac:dyDescent="0.25">
      <c r="A8" t="s">
        <v>89</v>
      </c>
      <c r="B8" t="str">
        <f xml:space="preserve"> IF(Table3[[#This Row],[Total]]&lt;3,"Autres",Table3[[#This Row],[All Genres]])</f>
        <v>Sport</v>
      </c>
      <c r="C8">
        <f xml:space="preserve"> COUNTIF(Series!B:B,Genres!$A8)</f>
        <v>7</v>
      </c>
      <c r="D8">
        <f xml:space="preserve"> COUNTIF(Series!C:C,Genres!$A8)</f>
        <v>2</v>
      </c>
      <c r="E8">
        <f xml:space="preserve"> COUNTIF(Series!D:D,Genres!$A8)</f>
        <v>0</v>
      </c>
      <c r="F8">
        <f xml:space="preserve"> COUNTIF(Series!E:E,Genres!$A8)</f>
        <v>0</v>
      </c>
      <c r="G8">
        <f t="shared" si="0"/>
        <v>9</v>
      </c>
    </row>
    <row r="9" spans="1:7" x14ac:dyDescent="0.25">
      <c r="A9" t="s">
        <v>67</v>
      </c>
      <c r="B9" t="str">
        <f xml:space="preserve"> IF(Table3[[#This Row],[Total]]&lt;3,"Autres",Table3[[#This Row],[All Genres]])</f>
        <v>Romance</v>
      </c>
      <c r="C9">
        <f xml:space="preserve"> COUNTIF(Series!B:B,Genres!$A9)</f>
        <v>7</v>
      </c>
      <c r="D9">
        <f xml:space="preserve"> COUNTIF(Series!C:C,Genres!$A9)</f>
        <v>9</v>
      </c>
      <c r="E9">
        <f xml:space="preserve"> COUNTIF(Series!D:D,Genres!$A9)</f>
        <v>4</v>
      </c>
      <c r="F9">
        <f xml:space="preserve"> COUNTIF(Series!E:E,Genres!$A9)</f>
        <v>0</v>
      </c>
      <c r="G9">
        <f t="shared" si="0"/>
        <v>20</v>
      </c>
    </row>
    <row r="10" spans="1:7" x14ac:dyDescent="0.25">
      <c r="A10" t="s">
        <v>128</v>
      </c>
      <c r="B10" t="str">
        <f xml:space="preserve"> IF(Table3[[#This Row],[Total]]&lt;3,"Autres",Table3[[#This Row],[All Genres]])</f>
        <v>Mystère</v>
      </c>
      <c r="C10">
        <f xml:space="preserve"> COUNTIF(Series!B:B,Genres!$A10)</f>
        <v>1</v>
      </c>
      <c r="D10">
        <f xml:space="preserve"> COUNTIF(Series!C:C,Genres!$A10)</f>
        <v>5</v>
      </c>
      <c r="E10">
        <f xml:space="preserve"> COUNTIF(Series!D:D,Genres!$A10)</f>
        <v>1</v>
      </c>
      <c r="F10">
        <f xml:space="preserve"> COUNTIF(Series!E:E,Genres!$A10)</f>
        <v>0</v>
      </c>
      <c r="G10">
        <f t="shared" si="0"/>
        <v>7</v>
      </c>
    </row>
    <row r="11" spans="1:7" x14ac:dyDescent="0.25">
      <c r="A11" t="s">
        <v>166</v>
      </c>
      <c r="B11" t="str">
        <f xml:space="preserve"> IF(Table3[[#This Row],[Total]]&lt;3,"Autres",Table3[[#This Row],[All Genres]])</f>
        <v>Autres</v>
      </c>
      <c r="C11">
        <f xml:space="preserve"> COUNTIF(Series!B:B,Genres!$A11)</f>
        <v>1</v>
      </c>
      <c r="D11">
        <f xml:space="preserve"> COUNTIF(Series!C:C,Genres!$A11)</f>
        <v>0</v>
      </c>
      <c r="E11">
        <f xml:space="preserve"> COUNTIF(Series!D:D,Genres!$A11)</f>
        <v>0</v>
      </c>
      <c r="F11">
        <f xml:space="preserve"> COUNTIF(Series!E:E,Genres!$A11)</f>
        <v>0</v>
      </c>
      <c r="G11">
        <f t="shared" si="0"/>
        <v>1</v>
      </c>
    </row>
    <row r="12" spans="1:7" x14ac:dyDescent="0.25">
      <c r="A12" t="s">
        <v>38</v>
      </c>
      <c r="B12" t="str">
        <f xml:space="preserve"> IF(Table3[[#This Row],[Total]]&lt;3,"Autres",Table3[[#This Row],[All Genres]])</f>
        <v>Comédie</v>
      </c>
      <c r="C12">
        <f xml:space="preserve"> COUNTIF(Series!B:B,Genres!$A12)</f>
        <v>3</v>
      </c>
      <c r="D12">
        <f xml:space="preserve"> COUNTIF(Series!C:C,Genres!$A12)</f>
        <v>9</v>
      </c>
      <c r="E12">
        <f xml:space="preserve"> COUNTIF(Series!D:D,Genres!$A12)</f>
        <v>9</v>
      </c>
      <c r="F12">
        <f xml:space="preserve"> COUNTIF(Series!E:E,Genres!$A12)</f>
        <v>1</v>
      </c>
      <c r="G12">
        <f t="shared" si="0"/>
        <v>22</v>
      </c>
    </row>
    <row r="13" spans="1:7" x14ac:dyDescent="0.25">
      <c r="A13" t="s">
        <v>254</v>
      </c>
      <c r="B13" t="str">
        <f xml:space="preserve"> IF(Table3[[#This Row],[Total]]&lt;3,"Autres",Table3[[#This Row],[All Genres]])</f>
        <v>Autres</v>
      </c>
      <c r="C13">
        <f xml:space="preserve"> COUNTIF(Series!B:B,Genres!$A13)</f>
        <v>1</v>
      </c>
      <c r="D13">
        <f xml:space="preserve"> COUNTIF(Series!C:C,Genres!$A13)</f>
        <v>0</v>
      </c>
      <c r="E13">
        <f xml:space="preserve"> COUNTIF(Series!D:D,Genres!$A13)</f>
        <v>0</v>
      </c>
      <c r="F13">
        <f xml:space="preserve"> COUNTIF(Series!E:E,Genres!$A13)</f>
        <v>0</v>
      </c>
      <c r="G13">
        <f t="shared" si="0"/>
        <v>1</v>
      </c>
    </row>
    <row r="14" spans="1:7" x14ac:dyDescent="0.25">
      <c r="A14" t="s">
        <v>45</v>
      </c>
      <c r="B14" t="str">
        <f xml:space="preserve"> IF(Table3[[#This Row],[Total]]&lt;3,"Autres",Table3[[#This Row],[All Genres]])</f>
        <v>Suspense</v>
      </c>
      <c r="C14">
        <f xml:space="preserve"> COUNTIF(Series!B:B,Genres!$A14)</f>
        <v>1</v>
      </c>
      <c r="D14">
        <f xml:space="preserve"> COUNTIF(Series!C:C,Genres!$A14)</f>
        <v>1</v>
      </c>
      <c r="E14">
        <f xml:space="preserve"> COUNTIF(Series!D:D,Genres!$A14)</f>
        <v>2</v>
      </c>
      <c r="F14">
        <f xml:space="preserve"> COUNTIF(Series!E:E,Genres!$A14)</f>
        <v>0</v>
      </c>
      <c r="G14">
        <f t="shared" si="0"/>
        <v>4</v>
      </c>
    </row>
    <row r="15" spans="1:7" x14ac:dyDescent="0.25">
      <c r="A15" t="s">
        <v>53</v>
      </c>
      <c r="B15" t="str">
        <f xml:space="preserve"> IF(Table3[[#This Row],[Total]]&lt;3,"Autres",Table3[[#This Row],[All Genres]])</f>
        <v>Autres</v>
      </c>
      <c r="C15">
        <f xml:space="preserve"> COUNTIF(Series!B:B,Genres!$A15)</f>
        <v>0</v>
      </c>
      <c r="D15">
        <f xml:space="preserve"> COUNTIF(Series!C:C,Genres!$A15)</f>
        <v>2</v>
      </c>
      <c r="E15">
        <f xml:space="preserve"> COUNTIF(Series!D:D,Genres!$A15)</f>
        <v>0</v>
      </c>
      <c r="F15">
        <f xml:space="preserve"> COUNTIF(Series!E:E,Genres!$A15)</f>
        <v>0</v>
      </c>
      <c r="G15">
        <f t="shared" si="0"/>
        <v>2</v>
      </c>
    </row>
    <row r="16" spans="1:7" x14ac:dyDescent="0.25">
      <c r="A16" t="s">
        <v>37</v>
      </c>
      <c r="B16" t="str">
        <f xml:space="preserve"> IF(Table3[[#This Row],[Total]]&lt;3,"Autres",Table3[[#This Row],[All Genres]])</f>
        <v>Arts Martiaux</v>
      </c>
      <c r="C16">
        <f xml:space="preserve"> COUNTIF(Series!B:B,Genres!$A16)</f>
        <v>0</v>
      </c>
      <c r="D16">
        <f xml:space="preserve"> COUNTIF(Series!C:C,Genres!$A16)</f>
        <v>1</v>
      </c>
      <c r="E16">
        <f xml:space="preserve"> COUNTIF(Series!D:D,Genres!$A16)</f>
        <v>2</v>
      </c>
      <c r="F16">
        <f xml:space="preserve"> COUNTIF(Series!E:E,Genres!$A16)</f>
        <v>2</v>
      </c>
      <c r="G16">
        <f t="shared" si="0"/>
        <v>5</v>
      </c>
    </row>
    <row r="17" spans="1:7" x14ac:dyDescent="0.25">
      <c r="A17" t="s">
        <v>71</v>
      </c>
      <c r="B17" t="str">
        <f xml:space="preserve"> IF(Table3[[#This Row],[Total]]&lt;3,"Autres",Table3[[#This Row],[All Genres]])</f>
        <v>Autres</v>
      </c>
      <c r="C17">
        <f xml:space="preserve"> COUNTIF(Series!B:B,Genres!$A17)</f>
        <v>0</v>
      </c>
      <c r="D17">
        <f xml:space="preserve"> COUNTIF(Series!C:C,Genres!$A17)</f>
        <v>1</v>
      </c>
      <c r="E17">
        <f xml:space="preserve"> COUNTIF(Series!D:D,Genres!$A17)</f>
        <v>1</v>
      </c>
      <c r="F17">
        <f xml:space="preserve"> COUNTIF(Series!E:E,Genres!$A17)</f>
        <v>0</v>
      </c>
      <c r="G17">
        <f t="shared" si="0"/>
        <v>2</v>
      </c>
    </row>
    <row r="18" spans="1:7" x14ac:dyDescent="0.25">
      <c r="A18" t="s">
        <v>75</v>
      </c>
      <c r="B18" t="str">
        <f xml:space="preserve"> IF(Table3[[#This Row],[Total]]&lt;3,"Autres",Table3[[#This Row],[All Genres]])</f>
        <v>Autres</v>
      </c>
      <c r="C18">
        <f xml:space="preserve"> COUNTIF(Series!B:B,Genres!$A18)</f>
        <v>0</v>
      </c>
      <c r="D18">
        <f xml:space="preserve"> COUNTIF(Series!C:C,Genres!$A18)</f>
        <v>1</v>
      </c>
      <c r="E18">
        <f xml:space="preserve"> COUNTIF(Series!D:D,Genres!$A18)</f>
        <v>0</v>
      </c>
      <c r="F18">
        <f xml:space="preserve"> COUNTIF(Series!E:E,Genres!$A18)</f>
        <v>0</v>
      </c>
      <c r="G18">
        <f t="shared" si="0"/>
        <v>1</v>
      </c>
    </row>
    <row r="19" spans="1:7" x14ac:dyDescent="0.25">
      <c r="A19" t="s">
        <v>86</v>
      </c>
      <c r="B19" t="str">
        <f xml:space="preserve"> IF(Table3[[#This Row],[Total]]&lt;3,"Autres",Table3[[#This Row],[All Genres]])</f>
        <v>Autres</v>
      </c>
      <c r="C19">
        <f xml:space="preserve"> COUNTIF(Series!B:B,Genres!$A19)</f>
        <v>0</v>
      </c>
      <c r="D19">
        <f xml:space="preserve"> COUNTIF(Series!C:C,Genres!$A19)</f>
        <v>1</v>
      </c>
      <c r="E19">
        <f xml:space="preserve"> COUNTIF(Series!D:D,Genres!$A19)</f>
        <v>0</v>
      </c>
      <c r="F19">
        <f xml:space="preserve"> COUNTIF(Series!E:E,Genres!$A19)</f>
        <v>0</v>
      </c>
      <c r="G19">
        <f t="shared" si="0"/>
        <v>1</v>
      </c>
    </row>
    <row r="20" spans="1:7" x14ac:dyDescent="0.25">
      <c r="A20" t="s">
        <v>32</v>
      </c>
      <c r="B20" t="str">
        <f xml:space="preserve"> IF(Table3[[#This Row],[Total]]&lt;3,"Autres",Table3[[#This Row],[All Genres]])</f>
        <v>Ecole</v>
      </c>
      <c r="C20">
        <f xml:space="preserve"> COUNTIF(Series!B:B,Genres!$A20)</f>
        <v>0</v>
      </c>
      <c r="D20">
        <f xml:space="preserve"> COUNTIF(Series!C:C,Genres!$A20)</f>
        <v>2</v>
      </c>
      <c r="E20">
        <f xml:space="preserve"> COUNTIF(Series!D:D,Genres!$A20)</f>
        <v>10</v>
      </c>
      <c r="F20">
        <f xml:space="preserve"> COUNTIF(Series!E:E,Genres!$A20)</f>
        <v>11</v>
      </c>
      <c r="G20">
        <f t="shared" si="0"/>
        <v>23</v>
      </c>
    </row>
    <row r="21" spans="1:7" x14ac:dyDescent="0.25">
      <c r="A21" t="s">
        <v>12</v>
      </c>
      <c r="B21" t="str">
        <f xml:space="preserve"> IF(Table3[[#This Row],[Total]]&lt;3,"Autres",Table3[[#This Row],[All Genres]])</f>
        <v>Fantasy</v>
      </c>
      <c r="C21">
        <f xml:space="preserve"> COUNTIF(Series!B:B,Genres!$A21)</f>
        <v>0</v>
      </c>
      <c r="D21">
        <f xml:space="preserve"> COUNTIF(Series!C:C,Genres!$A21)</f>
        <v>5</v>
      </c>
      <c r="E21">
        <f xml:space="preserve"> COUNTIF(Series!D:D,Genres!$A21)</f>
        <v>8</v>
      </c>
      <c r="F21">
        <f xml:space="preserve"> COUNTIF(Series!E:E,Genres!$A21)</f>
        <v>2</v>
      </c>
      <c r="G21">
        <f t="shared" si="0"/>
        <v>15</v>
      </c>
    </row>
    <row r="22" spans="1:7" x14ac:dyDescent="0.25">
      <c r="A22" t="s">
        <v>96</v>
      </c>
      <c r="B22" t="str">
        <f xml:space="preserve"> IF(Table3[[#This Row],[Total]]&lt;3,"Autres",Table3[[#This Row],[All Genres]])</f>
        <v>Surnaturel</v>
      </c>
      <c r="C22">
        <f xml:space="preserve"> COUNTIF(Series!B:B,Genres!$A22)</f>
        <v>0</v>
      </c>
      <c r="D22">
        <f xml:space="preserve"> COUNTIF(Series!C:C,Genres!$A22)</f>
        <v>3</v>
      </c>
      <c r="E22">
        <f xml:space="preserve"> COUNTIF(Series!D:D,Genres!$A22)</f>
        <v>7</v>
      </c>
      <c r="F22">
        <f xml:space="preserve"> COUNTIF(Series!E:E,Genres!$A22)</f>
        <v>6</v>
      </c>
      <c r="G22">
        <f t="shared" si="0"/>
        <v>16</v>
      </c>
    </row>
    <row r="23" spans="1:7" x14ac:dyDescent="0.25">
      <c r="A23" t="s">
        <v>73</v>
      </c>
      <c r="B23" t="str">
        <f xml:space="preserve"> IF(Table3[[#This Row],[Total]]&lt;3,"Autres",Table3[[#This Row],[All Genres]])</f>
        <v>Psychologique</v>
      </c>
      <c r="C23">
        <f xml:space="preserve"> COUNTIF(Series!B:B,Genres!$A23)</f>
        <v>0</v>
      </c>
      <c r="D23">
        <f xml:space="preserve"> COUNTIF(Series!C:C,Genres!$A23)</f>
        <v>1</v>
      </c>
      <c r="E23">
        <f xml:space="preserve"> COUNTIF(Series!D:D,Genres!$A23)</f>
        <v>9</v>
      </c>
      <c r="F23">
        <f xml:space="preserve"> COUNTIF(Series!E:E,Genres!$A23)</f>
        <v>11</v>
      </c>
      <c r="G23">
        <f t="shared" si="0"/>
        <v>21</v>
      </c>
    </row>
    <row r="24" spans="1:7" x14ac:dyDescent="0.25">
      <c r="A24" t="s">
        <v>69</v>
      </c>
      <c r="B24" t="str">
        <f xml:space="preserve"> IF(Table3[[#This Row],[Total]]&lt;3,"Autres",Table3[[#This Row],[All Genres]])</f>
        <v>Tranche de vie</v>
      </c>
      <c r="C24">
        <f xml:space="preserve"> COUNTIF(Series!B:B,Genres!$A24)</f>
        <v>0</v>
      </c>
      <c r="D24">
        <f xml:space="preserve"> COUNTIF(Series!C:C,Genres!$A24)</f>
        <v>2</v>
      </c>
      <c r="E24">
        <f xml:space="preserve"> COUNTIF(Series!D:D,Genres!$A24)</f>
        <v>6</v>
      </c>
      <c r="F24">
        <f xml:space="preserve"> COUNTIF(Series!E:E,Genres!$A24)</f>
        <v>17</v>
      </c>
      <c r="G24">
        <f t="shared" si="0"/>
        <v>25</v>
      </c>
    </row>
    <row r="25" spans="1:7" x14ac:dyDescent="0.25">
      <c r="A25" t="s">
        <v>178</v>
      </c>
      <c r="B25" t="str">
        <f xml:space="preserve"> IF(Table3[[#This Row],[Total]]&lt;3,"Autres",Table3[[#This Row],[All Genres]])</f>
        <v>Jeunes Adultes</v>
      </c>
      <c r="C25">
        <f xml:space="preserve"> COUNTIF(Series!B:B,Genres!$A25)</f>
        <v>0</v>
      </c>
      <c r="D25">
        <f xml:space="preserve"> COUNTIF(Series!C:C,Genres!$A25)</f>
        <v>3</v>
      </c>
      <c r="E25">
        <f xml:space="preserve"> COUNTIF(Series!D:D,Genres!$A25)</f>
        <v>0</v>
      </c>
      <c r="F25">
        <f xml:space="preserve"> COUNTIF(Series!E:E,Genres!$A25)</f>
        <v>0</v>
      </c>
      <c r="G25">
        <f t="shared" si="0"/>
        <v>3</v>
      </c>
    </row>
    <row r="26" spans="1:7" x14ac:dyDescent="0.25">
      <c r="A26" t="s">
        <v>23</v>
      </c>
      <c r="B26" t="str">
        <f xml:space="preserve"> IF(Table3[[#This Row],[Total]]&lt;3,"Autres",Table3[[#This Row],[All Genres]])</f>
        <v>Histoire</v>
      </c>
      <c r="C26">
        <f xml:space="preserve"> COUNTIF(Series!B:B,Genres!$A26)</f>
        <v>0</v>
      </c>
      <c r="D26">
        <f xml:space="preserve"> COUNTIF(Series!C:C,Genres!$A26)</f>
        <v>2</v>
      </c>
      <c r="E26">
        <f xml:space="preserve"> COUNTIF(Series!D:D,Genres!$A26)</f>
        <v>2</v>
      </c>
      <c r="F26">
        <f xml:space="preserve"> COUNTIF(Series!E:E,Genres!$A26)</f>
        <v>0</v>
      </c>
      <c r="G26">
        <f t="shared" si="0"/>
        <v>4</v>
      </c>
    </row>
    <row r="27" spans="1:7" x14ac:dyDescent="0.25">
      <c r="A27" t="s">
        <v>208</v>
      </c>
      <c r="B27" t="str">
        <f xml:space="preserve"> IF(Table3[[#This Row],[Total]]&lt;3,"Autres",Table3[[#This Row],[All Genres]])</f>
        <v>Autres</v>
      </c>
      <c r="C27">
        <f xml:space="preserve"> COUNTIF(Series!B:B,Genres!$A27)</f>
        <v>0</v>
      </c>
      <c r="D27">
        <f xml:space="preserve"> COUNTIF(Series!C:C,Genres!$A27)</f>
        <v>1</v>
      </c>
      <c r="E27">
        <f xml:space="preserve"> COUNTIF(Series!D:D,Genres!$A27)</f>
        <v>0</v>
      </c>
      <c r="F27">
        <f xml:space="preserve"> COUNTIF(Series!E:E,Genres!$A27)</f>
        <v>0</v>
      </c>
      <c r="G27">
        <f t="shared" si="0"/>
        <v>1</v>
      </c>
    </row>
    <row r="28" spans="1:7" x14ac:dyDescent="0.25">
      <c r="A28" t="s">
        <v>245</v>
      </c>
      <c r="B28" t="str">
        <f xml:space="preserve"> IF(Table3[[#This Row],[Total]]&lt;3,"Autres",Table3[[#This Row],[All Genres]])</f>
        <v>Autres</v>
      </c>
      <c r="C28">
        <f xml:space="preserve"> COUNTIF(Series!B:B,Genres!$A28)</f>
        <v>0</v>
      </c>
      <c r="D28">
        <f xml:space="preserve"> COUNTIF(Series!C:C,Genres!$A28)</f>
        <v>1</v>
      </c>
      <c r="E28">
        <f xml:space="preserve"> COUNTIF(Series!D:D,Genres!$A28)</f>
        <v>0</v>
      </c>
      <c r="F28">
        <f xml:space="preserve"> COUNTIF(Series!E:E,Genres!$A28)</f>
        <v>0</v>
      </c>
      <c r="G28">
        <f t="shared" si="0"/>
        <v>1</v>
      </c>
    </row>
    <row r="29" spans="1:7" x14ac:dyDescent="0.25">
      <c r="A29" t="s">
        <v>264</v>
      </c>
      <c r="B29" t="str">
        <f xml:space="preserve"> IF(Table3[[#This Row],[Total]]&lt;3,"Autres",Table3[[#This Row],[All Genres]])</f>
        <v>Autres</v>
      </c>
      <c r="C29">
        <f xml:space="preserve"> COUNTIF(Series!B:B,Genres!$A29)</f>
        <v>0</v>
      </c>
      <c r="D29">
        <f xml:space="preserve"> COUNTIF(Series!C:C,Genres!$A29)</f>
        <v>0</v>
      </c>
      <c r="E29">
        <f xml:space="preserve"> COUNTIF(Series!D:D,Genres!$A29)</f>
        <v>1</v>
      </c>
      <c r="F29">
        <f xml:space="preserve"> COUNTIF(Series!E:E,Genres!$A29)</f>
        <v>0</v>
      </c>
      <c r="G29">
        <f t="shared" si="0"/>
        <v>1</v>
      </c>
    </row>
    <row r="30" spans="1:7" x14ac:dyDescent="0.25">
      <c r="A30" t="s">
        <v>58</v>
      </c>
      <c r="B30" t="str">
        <f xml:space="preserve"> IF(Table3[[#This Row],[Total]]&lt;3,"Autres",Table3[[#This Row],[All Genres]])</f>
        <v>Autres</v>
      </c>
      <c r="C30">
        <f xml:space="preserve"> COUNTIF(Series!B:B,Genres!$A30)</f>
        <v>0</v>
      </c>
      <c r="D30">
        <f xml:space="preserve"> COUNTIF(Series!C:C,Genres!$A30)</f>
        <v>0</v>
      </c>
      <c r="E30">
        <f xml:space="preserve"> COUNTIF(Series!D:D,Genres!$A30)</f>
        <v>1</v>
      </c>
      <c r="F30">
        <f xml:space="preserve"> COUNTIF(Series!E:E,Genres!$A30)</f>
        <v>1</v>
      </c>
      <c r="G30">
        <f t="shared" si="0"/>
        <v>2</v>
      </c>
    </row>
    <row r="31" spans="1:7" x14ac:dyDescent="0.25">
      <c r="A31" t="s">
        <v>113</v>
      </c>
      <c r="B31" t="str">
        <f xml:space="preserve"> IF(Table3[[#This Row],[Total]]&lt;3,"Autres",Table3[[#This Row],[All Genres]])</f>
        <v>Autres</v>
      </c>
      <c r="C31">
        <f xml:space="preserve"> COUNTIF(Series!B:B,Genres!$A31)</f>
        <v>0</v>
      </c>
      <c r="D31">
        <f xml:space="preserve"> COUNTIF(Series!C:C,Genres!$A31)</f>
        <v>0</v>
      </c>
      <c r="E31">
        <f xml:space="preserve"> COUNTIF(Series!D:D,Genres!$A31)</f>
        <v>2</v>
      </c>
      <c r="F31">
        <f xml:space="preserve"> COUNTIF(Series!E:E,Genres!$A31)</f>
        <v>0</v>
      </c>
      <c r="G31">
        <f t="shared" si="0"/>
        <v>2</v>
      </c>
    </row>
    <row r="32" spans="1:7" x14ac:dyDescent="0.25">
      <c r="A32" t="s">
        <v>116</v>
      </c>
      <c r="B32" t="str">
        <f xml:space="preserve"> IF(Table3[[#This Row],[Total]]&lt;3,"Autres",Table3[[#This Row],[All Genres]])</f>
        <v>Survie</v>
      </c>
      <c r="C32">
        <f xml:space="preserve"> COUNTIF(Series!B:B,Genres!$A32)</f>
        <v>0</v>
      </c>
      <c r="D32">
        <f xml:space="preserve"> COUNTIF(Series!C:C,Genres!$A32)</f>
        <v>0</v>
      </c>
      <c r="E32">
        <f xml:space="preserve"> COUNTIF(Series!D:D,Genres!$A32)</f>
        <v>3</v>
      </c>
      <c r="F32">
        <f xml:space="preserve"> COUNTIF(Series!E:E,Genres!$A32)</f>
        <v>5</v>
      </c>
      <c r="G32">
        <f t="shared" si="0"/>
        <v>8</v>
      </c>
    </row>
    <row r="33" spans="1:7" x14ac:dyDescent="0.25">
      <c r="A33" t="s">
        <v>36</v>
      </c>
      <c r="B33" t="str">
        <f xml:space="preserve"> IF(Table3[[#This Row],[Total]]&lt;3,"Autres",Table3[[#This Row],[All Genres]])</f>
        <v>Autres</v>
      </c>
      <c r="C33">
        <f xml:space="preserve"> COUNTIF(Series!B:B,Genres!$A33)</f>
        <v>0</v>
      </c>
      <c r="D33">
        <f xml:space="preserve"> COUNTIF(Series!C:C,Genres!$A33)</f>
        <v>0</v>
      </c>
      <c r="E33">
        <f xml:space="preserve"> COUNTIF(Series!D:D,Genres!$A33)</f>
        <v>1</v>
      </c>
      <c r="F33">
        <f xml:space="preserve"> COUNTIF(Series!E:E,Genres!$A33)</f>
        <v>0</v>
      </c>
      <c r="G33">
        <f t="shared" si="0"/>
        <v>1</v>
      </c>
    </row>
    <row r="34" spans="1:7" x14ac:dyDescent="0.25">
      <c r="A34" t="s">
        <v>133</v>
      </c>
      <c r="B34" t="str">
        <f xml:space="preserve"> IF(Table3[[#This Row],[Total]]&lt;3,"Autres",Table3[[#This Row],[All Genres]])</f>
        <v>Autres</v>
      </c>
      <c r="C34">
        <f xml:space="preserve"> COUNTIF(Series!B:B,Genres!$A34)</f>
        <v>0</v>
      </c>
      <c r="D34">
        <f xml:space="preserve"> COUNTIF(Series!C:C,Genres!$A34)</f>
        <v>0</v>
      </c>
      <c r="E34">
        <f xml:space="preserve"> COUNTIF(Series!D:D,Genres!$A34)</f>
        <v>1</v>
      </c>
      <c r="F34">
        <f xml:space="preserve"> COUNTIF(Series!E:E,Genres!$A34)</f>
        <v>0</v>
      </c>
      <c r="G34">
        <f t="shared" si="0"/>
        <v>1</v>
      </c>
    </row>
    <row r="35" spans="1:7" x14ac:dyDescent="0.25">
      <c r="A35" t="s">
        <v>265</v>
      </c>
      <c r="B35" t="str">
        <f xml:space="preserve"> IF(Table3[[#This Row],[Total]]&lt;3,"Autres",Table3[[#This Row],[All Genres]])</f>
        <v>Autres</v>
      </c>
      <c r="C35">
        <f xml:space="preserve"> COUNTIF(Series!B:B,Genres!$A35)</f>
        <v>0</v>
      </c>
      <c r="D35">
        <f xml:space="preserve"> COUNTIF(Series!C:C,Genres!$A35)</f>
        <v>0</v>
      </c>
      <c r="E35">
        <f xml:space="preserve"> COUNTIF(Series!D:D,Genres!$A35)</f>
        <v>1</v>
      </c>
      <c r="F35">
        <f xml:space="preserve"> COUNTIF(Series!E:E,Genres!$A35)</f>
        <v>0</v>
      </c>
      <c r="G35">
        <f t="shared" si="0"/>
        <v>1</v>
      </c>
    </row>
    <row r="36" spans="1:7" x14ac:dyDescent="0.25">
      <c r="A36" t="s">
        <v>192</v>
      </c>
      <c r="B36" t="str">
        <f xml:space="preserve"> IF(Table3[[#This Row],[Total]]&lt;3,"Autres",Table3[[#This Row],[All Genres]])</f>
        <v>Assassin</v>
      </c>
      <c r="C36">
        <f xml:space="preserve"> COUNTIF(Series!B:B,Genres!$A36)</f>
        <v>0</v>
      </c>
      <c r="D36">
        <f xml:space="preserve"> COUNTIF(Series!C:C,Genres!$A36)</f>
        <v>0</v>
      </c>
      <c r="E36">
        <f xml:space="preserve"> COUNTIF(Series!D:D,Genres!$A36)</f>
        <v>2</v>
      </c>
      <c r="F36">
        <f xml:space="preserve"> COUNTIF(Series!E:E,Genres!$A36)</f>
        <v>1</v>
      </c>
      <c r="G36">
        <f t="shared" si="0"/>
        <v>3</v>
      </c>
    </row>
    <row r="37" spans="1:7" x14ac:dyDescent="0.25">
      <c r="A37" t="s">
        <v>28</v>
      </c>
      <c r="B37" t="str">
        <f xml:space="preserve"> IF(Table3[[#This Row],[Total]]&lt;3,"Autres",Table3[[#This Row],[All Genres]])</f>
        <v>Magie</v>
      </c>
      <c r="C37">
        <f xml:space="preserve"> COUNTIF(Series!B:B,Genres!$A37)</f>
        <v>0</v>
      </c>
      <c r="D37">
        <f xml:space="preserve"> COUNTIF(Series!C:C,Genres!$A37)</f>
        <v>0</v>
      </c>
      <c r="E37">
        <f xml:space="preserve"> COUNTIF(Series!D:D,Genres!$A37)</f>
        <v>1</v>
      </c>
      <c r="F37">
        <f xml:space="preserve"> COUNTIF(Series!E:E,Genres!$A37)</f>
        <v>3</v>
      </c>
      <c r="G37">
        <f t="shared" si="0"/>
        <v>4</v>
      </c>
    </row>
    <row r="38" spans="1:7" x14ac:dyDescent="0.25">
      <c r="A38" t="s">
        <v>257</v>
      </c>
      <c r="B38" t="str">
        <f xml:space="preserve"> IF(Table3[[#This Row],[Total]]&lt;3,"Autres",Table3[[#This Row],[All Genres]])</f>
        <v>Autres</v>
      </c>
      <c r="C38">
        <f xml:space="preserve"> COUNTIF(Series!B:B,Genres!$A38)</f>
        <v>0</v>
      </c>
      <c r="D38">
        <f xml:space="preserve"> COUNTIF(Series!C:C,Genres!$A38)</f>
        <v>0</v>
      </c>
      <c r="E38">
        <f xml:space="preserve"> COUNTIF(Series!D:D,Genres!$A38)</f>
        <v>1</v>
      </c>
      <c r="F38">
        <f xml:space="preserve"> COUNTIF(Series!E:E,Genres!$A38)</f>
        <v>0</v>
      </c>
      <c r="G38">
        <f t="shared" si="0"/>
        <v>1</v>
      </c>
    </row>
    <row r="39" spans="1:7" x14ac:dyDescent="0.25">
      <c r="A39" t="s">
        <v>260</v>
      </c>
      <c r="B39" t="str">
        <f xml:space="preserve"> IF(Table3[[#This Row],[Total]]&lt;3,"Autres",Table3[[#This Row],[All Genres]])</f>
        <v>Autres</v>
      </c>
      <c r="C39">
        <f xml:space="preserve"> COUNTIF(Series!B:B,Genres!$A39)</f>
        <v>0</v>
      </c>
      <c r="D39">
        <f xml:space="preserve"> COUNTIF(Series!C:C,Genres!$A39)</f>
        <v>0</v>
      </c>
      <c r="E39">
        <f xml:space="preserve"> COUNTIF(Series!D:D,Genres!$A39)</f>
        <v>1</v>
      </c>
      <c r="F39">
        <f xml:space="preserve"> COUNTIF(Series!E:E,Genres!$A39)</f>
        <v>0</v>
      </c>
      <c r="G39">
        <f t="shared" si="0"/>
        <v>1</v>
      </c>
    </row>
    <row r="40" spans="1:7" x14ac:dyDescent="0.25">
      <c r="A40" t="s">
        <v>19</v>
      </c>
      <c r="B40" t="str">
        <f xml:space="preserve"> IF(Table3[[#This Row],[Total]]&lt;3,"Autres",Table3[[#This Row],[All Genres]])</f>
        <v>Autres</v>
      </c>
      <c r="C40">
        <f xml:space="preserve"> COUNTIF(Series!B:B,Genres!$A40)</f>
        <v>0</v>
      </c>
      <c r="D40">
        <f xml:space="preserve"> COUNTIF(Series!C:C,Genres!$A40)</f>
        <v>0</v>
      </c>
      <c r="E40">
        <f xml:space="preserve"> COUNTIF(Series!D:D,Genres!$A40)</f>
        <v>0</v>
      </c>
      <c r="F40">
        <f xml:space="preserve"> COUNTIF(Series!E:E,Genres!$A40)</f>
        <v>1</v>
      </c>
      <c r="G40">
        <f t="shared" si="0"/>
        <v>1</v>
      </c>
    </row>
    <row r="41" spans="1:7" x14ac:dyDescent="0.25">
      <c r="A41" t="s">
        <v>20</v>
      </c>
      <c r="B41" t="str">
        <f xml:space="preserve"> IF(Table3[[#This Row],[Total]]&lt;3,"Autres",Table3[[#This Row],[All Genres]])</f>
        <v>Autres</v>
      </c>
      <c r="C41">
        <f xml:space="preserve"> COUNTIF(Series!B:B,Genres!$A41)</f>
        <v>0</v>
      </c>
      <c r="D41">
        <f xml:space="preserve"> COUNTIF(Series!C:C,Genres!$A41)</f>
        <v>0</v>
      </c>
      <c r="E41">
        <f xml:space="preserve"> COUNTIF(Series!D:D,Genres!$A41)</f>
        <v>0</v>
      </c>
      <c r="F41">
        <f xml:space="preserve"> COUNTIF(Series!E:E,Genres!$A41)</f>
        <v>1</v>
      </c>
      <c r="G41">
        <f t="shared" si="0"/>
        <v>1</v>
      </c>
    </row>
    <row r="42" spans="1:7" x14ac:dyDescent="0.25">
      <c r="A42" t="s">
        <v>46</v>
      </c>
      <c r="B42" t="str">
        <f xml:space="preserve"> IF(Table3[[#This Row],[Total]]&lt;3,"Autres",Table3[[#This Row],[All Genres]])</f>
        <v>Autres</v>
      </c>
      <c r="C42">
        <f xml:space="preserve"> COUNTIF(Series!B:B,Genres!$A42)</f>
        <v>0</v>
      </c>
      <c r="D42">
        <f xml:space="preserve"> COUNTIF(Series!C:C,Genres!$A42)</f>
        <v>0</v>
      </c>
      <c r="E42">
        <f xml:space="preserve"> COUNTIF(Series!D:D,Genres!$A42)</f>
        <v>0</v>
      </c>
      <c r="F42">
        <f xml:space="preserve"> COUNTIF(Series!E:E,Genres!$A42)</f>
        <v>2</v>
      </c>
      <c r="G42">
        <f t="shared" si="0"/>
        <v>2</v>
      </c>
    </row>
    <row r="43" spans="1:7" x14ac:dyDescent="0.25">
      <c r="A43" t="s">
        <v>54</v>
      </c>
      <c r="B43" t="str">
        <f xml:space="preserve"> IF(Table3[[#This Row],[Total]]&lt;3,"Autres",Table3[[#This Row],[All Genres]])</f>
        <v>Furyo</v>
      </c>
      <c r="C43">
        <f xml:space="preserve"> COUNTIF(Series!B:B,Genres!$A43)</f>
        <v>0</v>
      </c>
      <c r="D43">
        <f xml:space="preserve"> COUNTIF(Series!C:C,Genres!$A43)</f>
        <v>0</v>
      </c>
      <c r="E43">
        <f xml:space="preserve"> COUNTIF(Series!D:D,Genres!$A43)</f>
        <v>0</v>
      </c>
      <c r="F43">
        <f xml:space="preserve"> COUNTIF(Series!E:E,Genres!$A43)</f>
        <v>3</v>
      </c>
      <c r="G43">
        <f t="shared" si="0"/>
        <v>3</v>
      </c>
    </row>
    <row r="44" spans="1:7" x14ac:dyDescent="0.25">
      <c r="A44" t="s">
        <v>76</v>
      </c>
      <c r="B44" t="str">
        <f xml:space="preserve"> IF(Table3[[#This Row],[Total]]&lt;3,"Autres",Table3[[#This Row],[All Genres]])</f>
        <v>Militaire</v>
      </c>
      <c r="C44">
        <f xml:space="preserve"> COUNTIF(Series!B:B,Genres!$A44)</f>
        <v>0</v>
      </c>
      <c r="D44">
        <f xml:space="preserve"> COUNTIF(Series!C:C,Genres!$A44)</f>
        <v>0</v>
      </c>
      <c r="E44">
        <f xml:space="preserve"> COUNTIF(Series!D:D,Genres!$A44)</f>
        <v>0</v>
      </c>
      <c r="F44">
        <f xml:space="preserve"> COUNTIF(Series!E:E,Genres!$A44)</f>
        <v>3</v>
      </c>
      <c r="G44">
        <f t="shared" si="0"/>
        <v>3</v>
      </c>
    </row>
    <row r="45" spans="1:7" x14ac:dyDescent="0.25">
      <c r="A45" t="s">
        <v>233</v>
      </c>
      <c r="B45" t="str">
        <f xml:space="preserve"> IF(Table3[[#This Row],[Total]]&lt;3,"Autres",Table3[[#This Row],[All Genres]])</f>
        <v>Autres</v>
      </c>
      <c r="C45">
        <f xml:space="preserve"> COUNTIF(Series!B:B,Genres!$A45)</f>
        <v>0</v>
      </c>
      <c r="D45">
        <f xml:space="preserve"> COUNTIF(Series!C:C,Genres!$A45)</f>
        <v>0</v>
      </c>
      <c r="E45">
        <f xml:space="preserve"> COUNTIF(Series!D:D,Genres!$A45)</f>
        <v>0</v>
      </c>
      <c r="F45">
        <f xml:space="preserve"> COUNTIF(Series!E:E,Genres!$A45)</f>
        <v>2</v>
      </c>
      <c r="G45">
        <f t="shared" si="0"/>
        <v>2</v>
      </c>
    </row>
    <row r="46" spans="1:7" x14ac:dyDescent="0.25">
      <c r="A46" t="s">
        <v>101</v>
      </c>
      <c r="B46" t="str">
        <f xml:space="preserve"> IF(Table3[[#This Row],[Total]]&lt;3,"Autres",Table3[[#This Row],[All Genres]])</f>
        <v>Autres</v>
      </c>
      <c r="C46">
        <f xml:space="preserve"> COUNTIF(Series!B:B,Genres!$A46)</f>
        <v>0</v>
      </c>
      <c r="D46">
        <f xml:space="preserve"> COUNTIF(Series!C:C,Genres!$A46)</f>
        <v>0</v>
      </c>
      <c r="E46">
        <f xml:space="preserve"> COUNTIF(Series!D:D,Genres!$A46)</f>
        <v>0</v>
      </c>
      <c r="F46">
        <f xml:space="preserve"> COUNTIF(Series!E:E,Genres!$A46)</f>
        <v>1</v>
      </c>
      <c r="G46">
        <f t="shared" si="0"/>
        <v>1</v>
      </c>
    </row>
    <row r="47" spans="1:7" x14ac:dyDescent="0.25">
      <c r="A47" t="s">
        <v>117</v>
      </c>
      <c r="B47" t="str">
        <f xml:space="preserve"> IF(Table3[[#This Row],[Total]]&lt;3,"Autres",Table3[[#This Row],[All Genres]])</f>
        <v>Autres</v>
      </c>
      <c r="C47">
        <f xml:space="preserve"> COUNTIF(Series!B:B,Genres!$A47)</f>
        <v>0</v>
      </c>
      <c r="D47">
        <f xml:space="preserve"> COUNTIF(Series!C:C,Genres!$A47)</f>
        <v>0</v>
      </c>
      <c r="E47">
        <f xml:space="preserve"> COUNTIF(Series!D:D,Genres!$A47)</f>
        <v>0</v>
      </c>
      <c r="F47">
        <f xml:space="preserve"> COUNTIF(Series!E:E,Genres!$A47)</f>
        <v>1</v>
      </c>
      <c r="G47">
        <f t="shared" si="0"/>
        <v>1</v>
      </c>
    </row>
    <row r="48" spans="1:7" x14ac:dyDescent="0.25">
      <c r="A48" t="s">
        <v>165</v>
      </c>
      <c r="B48" t="str">
        <f xml:space="preserve"> IF(Table3[[#This Row],[Total]]&lt;3,"Autres",Table3[[#This Row],[All Genres]])</f>
        <v>Histoires Courtes</v>
      </c>
      <c r="C48">
        <f xml:space="preserve"> COUNTIF(Series!B:B,Genres!$A48)</f>
        <v>0</v>
      </c>
      <c r="D48">
        <f xml:space="preserve"> COUNTIF(Series!C:C,Genres!$A48)</f>
        <v>0</v>
      </c>
      <c r="E48">
        <f xml:space="preserve"> COUNTIF(Series!D:D,Genres!$A48)</f>
        <v>0</v>
      </c>
      <c r="F48">
        <f xml:space="preserve"> COUNTIF(Series!E:E,Genres!$A48)</f>
        <v>5</v>
      </c>
      <c r="G48">
        <f t="shared" si="0"/>
        <v>5</v>
      </c>
    </row>
    <row r="49" spans="1:7" x14ac:dyDescent="0.25">
      <c r="A49" t="s">
        <v>152</v>
      </c>
      <c r="B49" t="str">
        <f xml:space="preserve"> IF(Table3[[#This Row],[Total]]&lt;3,"Autres",Table3[[#This Row],[All Genres]])</f>
        <v>Artbook</v>
      </c>
      <c r="C49">
        <f xml:space="preserve"> COUNTIF(Series!B:B,Genres!$A49)</f>
        <v>0</v>
      </c>
      <c r="D49">
        <f xml:space="preserve"> COUNTIF(Series!C:C,Genres!$A49)</f>
        <v>0</v>
      </c>
      <c r="E49">
        <f xml:space="preserve"> COUNTIF(Series!D:D,Genres!$A49)</f>
        <v>0</v>
      </c>
      <c r="F49">
        <f xml:space="preserve"> COUNTIF(Series!E:E,Genres!$A49)</f>
        <v>5</v>
      </c>
      <c r="G49">
        <f t="shared" si="0"/>
        <v>5</v>
      </c>
    </row>
    <row r="50" spans="1:7" x14ac:dyDescent="0.25">
      <c r="A50" t="s">
        <v>234</v>
      </c>
      <c r="B50" t="str">
        <f xml:space="preserve"> IF(Table3[[#This Row],[Total]]&lt;3,"Autres",Table3[[#This Row],[All Genres]])</f>
        <v>Autres</v>
      </c>
      <c r="C50">
        <f xml:space="preserve"> COUNTIF(Series!B:B,Genres!$A50)</f>
        <v>0</v>
      </c>
      <c r="D50">
        <f xml:space="preserve"> COUNTIF(Series!C:C,Genres!$A50)</f>
        <v>0</v>
      </c>
      <c r="E50">
        <f xml:space="preserve"> COUNTIF(Series!D:D,Genres!$A50)</f>
        <v>0</v>
      </c>
      <c r="F50">
        <f xml:space="preserve"> COUNTIF(Series!E:E,Genres!$A50)</f>
        <v>1</v>
      </c>
      <c r="G50">
        <f t="shared" si="0"/>
        <v>1</v>
      </c>
    </row>
    <row r="51" spans="1:7" x14ac:dyDescent="0.25">
      <c r="A51" t="s">
        <v>171</v>
      </c>
      <c r="B51" t="str">
        <f xml:space="preserve"> IF(Table3[[#This Row],[Total]]&lt;3,"Autres",Table3[[#This Row],[All Genres]])</f>
        <v>Autres</v>
      </c>
      <c r="C51">
        <f xml:space="preserve"> COUNTIF(Series!B:B,Genres!$A51)</f>
        <v>0</v>
      </c>
      <c r="D51">
        <f xml:space="preserve"> COUNTIF(Series!C:C,Genres!$A51)</f>
        <v>0</v>
      </c>
      <c r="E51">
        <f xml:space="preserve"> COUNTIF(Series!D:D,Genres!$A51)</f>
        <v>0</v>
      </c>
      <c r="F51">
        <f xml:space="preserve"> COUNTIF(Series!E:E,Genres!$A51)</f>
        <v>1</v>
      </c>
      <c r="G51">
        <f t="shared" si="0"/>
        <v>1</v>
      </c>
    </row>
    <row r="52" spans="1:7" x14ac:dyDescent="0.25">
      <c r="A52" t="s">
        <v>217</v>
      </c>
      <c r="B52" t="str">
        <f xml:space="preserve"> IF(Table3[[#This Row],[Total]]&lt;3,"Autres",Table3[[#This Row],[All Genres]])</f>
        <v>Autres</v>
      </c>
      <c r="C52">
        <f xml:space="preserve"> COUNTIF(Series!B:B,Genres!$A52)</f>
        <v>0</v>
      </c>
      <c r="D52">
        <f xml:space="preserve"> COUNTIF(Series!C:C,Genres!$A52)</f>
        <v>0</v>
      </c>
      <c r="E52">
        <f xml:space="preserve"> COUNTIF(Series!D:D,Genres!$A52)</f>
        <v>0</v>
      </c>
      <c r="F52">
        <f xml:space="preserve"> COUNTIF(Series!E:E,Genres!$A52)</f>
        <v>1</v>
      </c>
      <c r="G52">
        <f t="shared" si="0"/>
        <v>1</v>
      </c>
    </row>
    <row r="53" spans="1:7" x14ac:dyDescent="0.25">
      <c r="A53" t="s">
        <v>225</v>
      </c>
      <c r="B53" t="str">
        <f xml:space="preserve"> IF(Table3[[#This Row],[Total]]&lt;3,"Autres",Table3[[#This Row],[All Genres]])</f>
        <v>Autres</v>
      </c>
      <c r="C53">
        <f xml:space="preserve"> COUNTIF(Series!B:B,Genres!$A53)</f>
        <v>0</v>
      </c>
      <c r="D53">
        <f xml:space="preserve"> COUNTIF(Series!C:C,Genres!$A53)</f>
        <v>0</v>
      </c>
      <c r="E53">
        <f xml:space="preserve"> COUNTIF(Series!D:D,Genres!$A53)</f>
        <v>0</v>
      </c>
      <c r="F53">
        <f xml:space="preserve"> COUNTIF(Series!E:E,Genres!$A53)</f>
        <v>1</v>
      </c>
      <c r="G53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Tomes</vt:lpstr>
      <vt:lpstr>Series</vt:lpstr>
      <vt:lpstr>Genres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Hélios Garans</dc:creator>
  <cp:lastModifiedBy>Hélios Garans</cp:lastModifiedBy>
  <dcterms:created xsi:type="dcterms:W3CDTF">2015-06-05T18:17:20Z</dcterms:created>
  <dcterms:modified xsi:type="dcterms:W3CDTF">2023-10-24T12:51:47Z</dcterms:modified>
</cp:coreProperties>
</file>