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haensgen\Desktop\"/>
    </mc:Choice>
  </mc:AlternateContent>
  <xr:revisionPtr revIDLastSave="0" documentId="13_ncr:1_{2A956DAC-DC9C-4ADB-9976-3FFE8E1D1C4E}" xr6:coauthVersionLast="45" xr6:coauthVersionMax="45" xr10:uidLastSave="{00000000-0000-0000-0000-000000000000}"/>
  <bookViews>
    <workbookView xWindow="-120" yWindow="-120" windowWidth="29040" windowHeight="15840" xr2:uid="{635C5D66-3C58-4DD9-AE0B-59023CA4EB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8" i="1" l="1"/>
  <c r="M46" i="1"/>
  <c r="W55" i="1"/>
  <c r="P54" i="1"/>
  <c r="P52" i="1"/>
  <c r="Q48" i="1"/>
  <c r="M35" i="1"/>
  <c r="M38" i="1" s="1"/>
  <c r="T33" i="1"/>
  <c r="T31" i="1"/>
  <c r="P34" i="1"/>
  <c r="M31" i="1" s="1"/>
  <c r="P31" i="1"/>
  <c r="M27" i="1"/>
  <c r="M25" i="1"/>
  <c r="P25" i="1"/>
  <c r="M22" i="1"/>
  <c r="P20" i="1"/>
  <c r="P16" i="1"/>
  <c r="P6" i="1"/>
</calcChain>
</file>

<file path=xl/sharedStrings.xml><?xml version="1.0" encoding="utf-8"?>
<sst xmlns="http://schemas.openxmlformats.org/spreadsheetml/2006/main" count="86" uniqueCount="74">
  <si>
    <t>usos de efectivo</t>
  </si>
  <si>
    <t>entradas de efectivo</t>
  </si>
  <si>
    <t>estructura EFE método indirecto</t>
  </si>
  <si>
    <t>FONDOS PROVENIENTES DE OPERACIONES</t>
  </si>
  <si>
    <t>ganancia del ejercicio</t>
  </si>
  <si>
    <t>MAS gasto que no sea salida de efectivo</t>
  </si>
  <si>
    <t>MENOS ingresos que no son salida de efectivo</t>
  </si>
  <si>
    <t>MAS aumento en pasivos corrientes operacionales</t>
  </si>
  <si>
    <t>MENOS disminuciones en pasivos corrientes operacionales</t>
  </si>
  <si>
    <t>MAS disminución en activos corrientes distintos a caja</t>
  </si>
  <si>
    <t>MENOS aumento en activos corrientes distintos a caja</t>
  </si>
  <si>
    <t>FONDOS PROVENIENTES DE FINANCIAMIENTO</t>
  </si>
  <si>
    <t>FONDOS PROVENIENTES DE INVERSIONES</t>
  </si>
  <si>
    <t>créditos</t>
  </si>
  <si>
    <t>patrimonio</t>
  </si>
  <si>
    <t>cambio en efectivo</t>
  </si>
  <si>
    <t>(1+2+3)</t>
  </si>
  <si>
    <t>MAS gastos que no son salida de efectivo</t>
  </si>
  <si>
    <t>depreciación de ejercicio de planta y equipos</t>
  </si>
  <si>
    <t>depreciación de ejercicio propiedades</t>
  </si>
  <si>
    <t>amortización costos de investigación</t>
  </si>
  <si>
    <t>pérdida por venta de planta y equipo</t>
  </si>
  <si>
    <t>deudores comerciales incobrables</t>
  </si>
  <si>
    <t>gasto por deudores incobrables</t>
  </si>
  <si>
    <t>utilidad por venta propiedades</t>
  </si>
  <si>
    <t>cuentas por pagar comerciales</t>
  </si>
  <si>
    <t>aumento en cuentas por pagar comerciales c.p.</t>
  </si>
  <si>
    <t>disminución deudores comerciales</t>
  </si>
  <si>
    <t>deudores comerciales</t>
  </si>
  <si>
    <t>aumento existencias</t>
  </si>
  <si>
    <t>existencias</t>
  </si>
  <si>
    <t>TOTAL PROVENIENTE DE OPERACIONES</t>
  </si>
  <si>
    <t>deuda bancaria L.P.</t>
  </si>
  <si>
    <t>recibo de prestamo</t>
  </si>
  <si>
    <t>pagamos prestamo</t>
  </si>
  <si>
    <t>transferimos a c.p.</t>
  </si>
  <si>
    <t>176mil</t>
  </si>
  <si>
    <t>160mil</t>
  </si>
  <si>
    <t>150mil</t>
  </si>
  <si>
    <t>obtención de préstamo L.P</t>
  </si>
  <si>
    <t>pago préstamo</t>
  </si>
  <si>
    <t>capital emitido</t>
  </si>
  <si>
    <t>capitalización ganancias acumuladas</t>
  </si>
  <si>
    <t>aumento de capital</t>
  </si>
  <si>
    <t>pago de dividendos</t>
  </si>
  <si>
    <t>TOTAL PROVENIENTE DE FINANCIAMIENTO</t>
  </si>
  <si>
    <t>compra propiedad</t>
  </si>
  <si>
    <t>propiedades</t>
  </si>
  <si>
    <t>pero, hay una compra por 200.000… debería subir a 460.000</t>
  </si>
  <si>
    <t>cambio en depreciación</t>
  </si>
  <si>
    <t>ejercicio</t>
  </si>
  <si>
    <t>cambio en el periodo</t>
  </si>
  <si>
    <t>dep. acumulada</t>
  </si>
  <si>
    <t>hay 30.000 perdidos de dep. acumulada</t>
  </si>
  <si>
    <t>se perdieron 100.000 inexplicables</t>
  </si>
  <si>
    <t>podriamos intuir que si se perdieron 100mil de propiedades y 30.000 de depreciación, se vendió una propiedad con valor libro 70.000</t>
  </si>
  <si>
    <t>el valor de la propiedad era de 70.000, pero tuvimos utilidad de 12.000</t>
  </si>
  <si>
    <t>venta propiedad</t>
  </si>
  <si>
    <t>plata y equipo</t>
  </si>
  <si>
    <t>se perdieron 20,000</t>
  </si>
  <si>
    <t>¿qué pasó con la depreciación?</t>
  </si>
  <si>
    <t>partimos con -20.000</t>
  </si>
  <si>
    <t>luego, en el periodo hubo depreciación -16,000</t>
  </si>
  <si>
    <t>deberiamos tener -36.000, pero tenemos -24000</t>
  </si>
  <si>
    <t>Se perdieron -12.000 de depreciación p´lanta y equipos</t>
  </si>
  <si>
    <t>venta planta y equipo</t>
  </si>
  <si>
    <t>era el valor real de los activos, pero hubo una perdida de 4000</t>
  </si>
  <si>
    <t>el valor de la venta fue de 4000</t>
  </si>
  <si>
    <t>costo de investigación</t>
  </si>
  <si>
    <t>empezamos con 40.000, y amortizamos 6.000</t>
  </si>
  <si>
    <t>osea, deberiamos tener 34.000</t>
  </si>
  <si>
    <t>hay un aumento inexplicable de 22.000</t>
  </si>
  <si>
    <t>TOTAL PROVENIENTE DE INVERSIONES</t>
  </si>
  <si>
    <t>CAMBIOS DE EFECTIVO (SUMA DE TOTALES)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</si>
</sst>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applyBorder="1"/>
    <xf numFmtId="164" fontId="0" fillId="0" borderId="0" xfId="0" applyNumberFormat="1" applyBorder="1"/>
    <xf numFmtId="0" fontId="1" fillId="0" borderId="0" xfId="0" applyFont="1" applyBorder="1"/>
    <xf numFmtId="164" fontId="1" fillId="0" borderId="0" xfId="0" applyNumberFormat="1" applyFont="1" applyBorder="1"/>
    <xf numFmtId="164" fontId="0" fillId="0" borderId="1" xfId="0" applyNumberForma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10</xdr:col>
      <xdr:colOff>247649</xdr:colOff>
      <xdr:row>61</xdr:row>
      <xdr:rowOff>101547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1E6AD2-A96D-4A3E-AFD3-71ECA1DC5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8239124" cy="11674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4FD1B-5AC0-4584-812A-3E73BBDB796F}">
  <dimension ref="A1:AA85"/>
  <sheetViews>
    <sheetView tabSelected="1" zoomScaleNormal="100" workbookViewId="0">
      <selection activeCell="L34" sqref="L34"/>
    </sheetView>
  </sheetViews>
  <sheetFormatPr baseColWidth="10" defaultRowHeight="15" x14ac:dyDescent="0.25"/>
  <cols>
    <col min="1" max="1" width="54" bestFit="1" customWidth="1"/>
    <col min="7" max="7" width="7.140625" customWidth="1"/>
    <col min="8" max="8" width="10" hidden="1" customWidth="1"/>
    <col min="9" max="9" width="11.42578125" hidden="1" customWidth="1"/>
    <col min="10" max="10" width="1.5703125" customWidth="1"/>
    <col min="12" max="12" width="51.85546875" style="4" bestFit="1" customWidth="1"/>
    <col min="13" max="13" width="11.42578125" style="1"/>
    <col min="16" max="16" width="11.85546875" bestFit="1" customWidth="1"/>
  </cols>
  <sheetData>
    <row r="1" spans="12:18" x14ac:dyDescent="0.25">
      <c r="L1" s="3"/>
      <c r="M1"/>
    </row>
    <row r="3" spans="12:18" x14ac:dyDescent="0.25">
      <c r="L3" s="6" t="s">
        <v>3</v>
      </c>
      <c r="M3" s="8">
        <v>2013</v>
      </c>
    </row>
    <row r="4" spans="12:18" x14ac:dyDescent="0.25">
      <c r="P4" t="s">
        <v>22</v>
      </c>
    </row>
    <row r="5" spans="12:18" x14ac:dyDescent="0.25">
      <c r="L5" s="4" t="s">
        <v>4</v>
      </c>
      <c r="M5" s="1">
        <v>46000</v>
      </c>
      <c r="P5">
        <v>-5000</v>
      </c>
      <c r="Q5">
        <v>-7000</v>
      </c>
    </row>
    <row r="6" spans="12:18" x14ac:dyDescent="0.25">
      <c r="L6" s="7" t="s">
        <v>17</v>
      </c>
      <c r="O6" s="3"/>
      <c r="P6" s="3">
        <f>Q5-P5</f>
        <v>-2000</v>
      </c>
      <c r="Q6" s="3"/>
      <c r="R6" s="3"/>
    </row>
    <row r="7" spans="12:18" x14ac:dyDescent="0.25">
      <c r="L7" s="4" t="s">
        <v>18</v>
      </c>
      <c r="M7" s="1">
        <v>16000</v>
      </c>
      <c r="O7" s="3"/>
      <c r="P7" s="3"/>
      <c r="Q7" s="3"/>
      <c r="R7" s="3"/>
    </row>
    <row r="8" spans="12:18" x14ac:dyDescent="0.25">
      <c r="L8" s="4" t="s">
        <v>19</v>
      </c>
      <c r="M8" s="1">
        <v>10000</v>
      </c>
      <c r="O8" s="3"/>
      <c r="P8" s="3"/>
      <c r="Q8" s="3"/>
      <c r="R8" s="3"/>
    </row>
    <row r="9" spans="12:18" x14ac:dyDescent="0.25">
      <c r="L9" s="4" t="s">
        <v>20</v>
      </c>
      <c r="M9" s="1">
        <v>6000</v>
      </c>
    </row>
    <row r="10" spans="12:18" x14ac:dyDescent="0.25">
      <c r="L10" s="4" t="s">
        <v>21</v>
      </c>
      <c r="M10" s="1">
        <v>4000</v>
      </c>
    </row>
    <row r="11" spans="12:18" x14ac:dyDescent="0.25">
      <c r="L11" s="4" t="s">
        <v>23</v>
      </c>
      <c r="M11" s="1">
        <v>2000</v>
      </c>
    </row>
    <row r="13" spans="12:18" x14ac:dyDescent="0.25">
      <c r="L13" s="7" t="s">
        <v>6</v>
      </c>
    </row>
    <row r="14" spans="12:18" x14ac:dyDescent="0.25">
      <c r="L14" s="4" t="s">
        <v>24</v>
      </c>
      <c r="M14" s="1">
        <v>-12000</v>
      </c>
      <c r="P14" t="s">
        <v>25</v>
      </c>
    </row>
    <row r="15" spans="12:18" x14ac:dyDescent="0.25">
      <c r="P15">
        <v>4000</v>
      </c>
      <c r="Q15">
        <v>10000</v>
      </c>
    </row>
    <row r="16" spans="12:18" x14ac:dyDescent="0.25">
      <c r="L16" s="7" t="s">
        <v>7</v>
      </c>
      <c r="P16">
        <f>Q15-P15</f>
        <v>6000</v>
      </c>
    </row>
    <row r="17" spans="12:21" x14ac:dyDescent="0.25">
      <c r="L17" s="4" t="s">
        <v>26</v>
      </c>
      <c r="M17" s="1">
        <v>6000</v>
      </c>
    </row>
    <row r="18" spans="12:21" x14ac:dyDescent="0.25">
      <c r="P18" t="s">
        <v>28</v>
      </c>
    </row>
    <row r="19" spans="12:21" x14ac:dyDescent="0.25">
      <c r="L19" s="7" t="s">
        <v>8</v>
      </c>
      <c r="M19" s="1">
        <v>0</v>
      </c>
      <c r="P19">
        <v>76000</v>
      </c>
      <c r="Q19">
        <v>70000</v>
      </c>
    </row>
    <row r="20" spans="12:21" x14ac:dyDescent="0.25">
      <c r="P20">
        <f>P19-Q19</f>
        <v>6000</v>
      </c>
    </row>
    <row r="21" spans="12:21" x14ac:dyDescent="0.25">
      <c r="L21" s="7" t="s">
        <v>9</v>
      </c>
    </row>
    <row r="22" spans="12:21" x14ac:dyDescent="0.25">
      <c r="L22" s="4" t="s">
        <v>27</v>
      </c>
      <c r="M22" s="1">
        <f>P20</f>
        <v>6000</v>
      </c>
    </row>
    <row r="23" spans="12:21" x14ac:dyDescent="0.25">
      <c r="P23" t="s">
        <v>30</v>
      </c>
    </row>
    <row r="24" spans="12:21" x14ac:dyDescent="0.25">
      <c r="L24" s="7" t="s">
        <v>10</v>
      </c>
      <c r="P24">
        <v>89000</v>
      </c>
      <c r="Q24">
        <v>117000</v>
      </c>
    </row>
    <row r="25" spans="12:21" x14ac:dyDescent="0.25">
      <c r="L25" s="4" t="s">
        <v>29</v>
      </c>
      <c r="M25" s="1">
        <f>-P25</f>
        <v>-28000</v>
      </c>
      <c r="P25">
        <f>Q24-P24</f>
        <v>28000</v>
      </c>
    </row>
    <row r="27" spans="12:21" x14ac:dyDescent="0.25">
      <c r="L27" s="6" t="s">
        <v>31</v>
      </c>
      <c r="M27" s="2">
        <f>SUM(M5:M25)</f>
        <v>56000</v>
      </c>
    </row>
    <row r="28" spans="12:21" x14ac:dyDescent="0.25">
      <c r="L28" s="6"/>
    </row>
    <row r="29" spans="12:21" x14ac:dyDescent="0.25">
      <c r="L29" s="6" t="s">
        <v>11</v>
      </c>
      <c r="P29" t="s">
        <v>32</v>
      </c>
      <c r="T29" t="s">
        <v>41</v>
      </c>
    </row>
    <row r="30" spans="12:21" x14ac:dyDescent="0.25">
      <c r="L30" s="7" t="s">
        <v>13</v>
      </c>
      <c r="P30">
        <v>100000</v>
      </c>
      <c r="Q30">
        <v>150000</v>
      </c>
      <c r="T30">
        <v>300000</v>
      </c>
      <c r="U30">
        <v>360000</v>
      </c>
    </row>
    <row r="31" spans="12:21" x14ac:dyDescent="0.25">
      <c r="L31" s="4" t="s">
        <v>39</v>
      </c>
      <c r="M31" s="1">
        <f>P34</f>
        <v>76000</v>
      </c>
      <c r="P31">
        <f>Q30-P30</f>
        <v>50000</v>
      </c>
      <c r="Q31" t="s">
        <v>33</v>
      </c>
      <c r="T31">
        <f>U30-T30</f>
        <v>60000</v>
      </c>
    </row>
    <row r="32" spans="12:21" x14ac:dyDescent="0.25">
      <c r="L32" s="4" t="s">
        <v>40</v>
      </c>
      <c r="M32" s="1">
        <v>-16000</v>
      </c>
      <c r="P32">
        <v>16000</v>
      </c>
      <c r="Q32" t="s">
        <v>34</v>
      </c>
      <c r="T32">
        <v>20000</v>
      </c>
      <c r="U32" t="s">
        <v>42</v>
      </c>
    </row>
    <row r="33" spans="12:25" x14ac:dyDescent="0.25">
      <c r="P33">
        <v>10000</v>
      </c>
      <c r="Q33" t="s">
        <v>35</v>
      </c>
      <c r="T33">
        <f>T31-T32</f>
        <v>40000</v>
      </c>
    </row>
    <row r="34" spans="12:25" x14ac:dyDescent="0.25">
      <c r="L34" s="7" t="s">
        <v>14</v>
      </c>
      <c r="P34">
        <f>SUM(P31:P33)</f>
        <v>76000</v>
      </c>
    </row>
    <row r="35" spans="12:25" x14ac:dyDescent="0.25">
      <c r="L35" s="4" t="s">
        <v>43</v>
      </c>
      <c r="M35" s="1">
        <f>T33</f>
        <v>40000</v>
      </c>
    </row>
    <row r="36" spans="12:25" x14ac:dyDescent="0.25">
      <c r="L36" s="4" t="s">
        <v>44</v>
      </c>
      <c r="M36" s="1">
        <v>-26000</v>
      </c>
    </row>
    <row r="37" spans="12:25" x14ac:dyDescent="0.25">
      <c r="P37" t="s">
        <v>36</v>
      </c>
      <c r="Q37" t="s">
        <v>37</v>
      </c>
      <c r="R37" t="s">
        <v>38</v>
      </c>
    </row>
    <row r="38" spans="12:25" x14ac:dyDescent="0.25">
      <c r="L38" s="6" t="s">
        <v>45</v>
      </c>
      <c r="M38" s="2">
        <f>SUM(M31:M36)</f>
        <v>74000</v>
      </c>
    </row>
    <row r="40" spans="12:25" x14ac:dyDescent="0.25">
      <c r="L40" s="6" t="s">
        <v>12</v>
      </c>
      <c r="P40" t="s">
        <v>47</v>
      </c>
    </row>
    <row r="41" spans="12:25" x14ac:dyDescent="0.25">
      <c r="L41" s="4" t="s">
        <v>46</v>
      </c>
      <c r="M41" s="1">
        <v>-200000</v>
      </c>
      <c r="P41">
        <v>260000</v>
      </c>
      <c r="Q41">
        <v>360000</v>
      </c>
    </row>
    <row r="42" spans="12:25" x14ac:dyDescent="0.25">
      <c r="L42" s="4" t="s">
        <v>57</v>
      </c>
      <c r="M42" s="1">
        <v>82000</v>
      </c>
      <c r="P42" t="s">
        <v>48</v>
      </c>
    </row>
    <row r="43" spans="12:25" x14ac:dyDescent="0.25">
      <c r="L43" s="4" t="s">
        <v>65</v>
      </c>
      <c r="M43" s="1">
        <v>4000</v>
      </c>
      <c r="P43" t="s">
        <v>54</v>
      </c>
      <c r="S43">
        <v>1</v>
      </c>
    </row>
    <row r="44" spans="12:25" x14ac:dyDescent="0.25">
      <c r="L44" s="4" t="s">
        <v>68</v>
      </c>
      <c r="M44" s="1">
        <v>-22000</v>
      </c>
      <c r="W44" t="s">
        <v>58</v>
      </c>
    </row>
    <row r="45" spans="12:25" x14ac:dyDescent="0.25">
      <c r="P45" t="s">
        <v>49</v>
      </c>
      <c r="W45">
        <v>120000</v>
      </c>
      <c r="X45">
        <v>100000</v>
      </c>
    </row>
    <row r="46" spans="12:25" x14ac:dyDescent="0.25">
      <c r="L46" s="6" t="s">
        <v>72</v>
      </c>
      <c r="M46" s="2">
        <f>SUM(M41:M44)</f>
        <v>-136000</v>
      </c>
      <c r="O46" t="s">
        <v>50</v>
      </c>
      <c r="P46">
        <v>10000</v>
      </c>
      <c r="Q46" t="s">
        <v>51</v>
      </c>
      <c r="R46">
        <v>20000</v>
      </c>
      <c r="W46" t="s">
        <v>59</v>
      </c>
      <c r="Y46">
        <v>1</v>
      </c>
    </row>
    <row r="48" spans="12:25" x14ac:dyDescent="0.25">
      <c r="L48" s="4" t="s">
        <v>73</v>
      </c>
      <c r="M48" s="1">
        <f>M46+M38+M27</f>
        <v>-6000</v>
      </c>
      <c r="O48" t="s">
        <v>52</v>
      </c>
      <c r="P48">
        <v>60000</v>
      </c>
      <c r="Q48">
        <f>P48+P46</f>
        <v>70000</v>
      </c>
      <c r="W48" t="s">
        <v>60</v>
      </c>
    </row>
    <row r="49" spans="1:27" x14ac:dyDescent="0.25">
      <c r="P49" t="s">
        <v>53</v>
      </c>
      <c r="S49">
        <v>2</v>
      </c>
      <c r="W49" t="s">
        <v>61</v>
      </c>
    </row>
    <row r="50" spans="1:27" x14ac:dyDescent="0.25">
      <c r="W50" t="s">
        <v>62</v>
      </c>
    </row>
    <row r="51" spans="1:27" x14ac:dyDescent="0.25">
      <c r="P51" t="s">
        <v>55</v>
      </c>
      <c r="W51" t="s">
        <v>63</v>
      </c>
    </row>
    <row r="52" spans="1:27" x14ac:dyDescent="0.25">
      <c r="P52">
        <f>100000-30000</f>
        <v>70000</v>
      </c>
    </row>
    <row r="53" spans="1:27" x14ac:dyDescent="0.25">
      <c r="P53" t="s">
        <v>56</v>
      </c>
      <c r="W53" t="s">
        <v>64</v>
      </c>
      <c r="AA53">
        <v>2</v>
      </c>
    </row>
    <row r="54" spans="1:27" x14ac:dyDescent="0.25">
      <c r="P54">
        <f>70000+12000</f>
        <v>82000</v>
      </c>
    </row>
    <row r="55" spans="1:27" x14ac:dyDescent="0.25">
      <c r="W55">
        <f>20000-12000</f>
        <v>8000</v>
      </c>
      <c r="X55" t="s">
        <v>66</v>
      </c>
    </row>
    <row r="56" spans="1:27" x14ac:dyDescent="0.25">
      <c r="W56" t="s">
        <v>67</v>
      </c>
    </row>
    <row r="57" spans="1:27" x14ac:dyDescent="0.25">
      <c r="P57" t="s">
        <v>68</v>
      </c>
    </row>
    <row r="58" spans="1:27" x14ac:dyDescent="0.25">
      <c r="P58">
        <v>40000</v>
      </c>
      <c r="Q58">
        <v>56000</v>
      </c>
    </row>
    <row r="59" spans="1:27" x14ac:dyDescent="0.25">
      <c r="P59" t="s">
        <v>69</v>
      </c>
    </row>
    <row r="60" spans="1:27" x14ac:dyDescent="0.25">
      <c r="P60" t="s">
        <v>70</v>
      </c>
    </row>
    <row r="61" spans="1:27" x14ac:dyDescent="0.25">
      <c r="P61" t="s">
        <v>71</v>
      </c>
    </row>
    <row r="64" spans="1:27" x14ac:dyDescent="0.25">
      <c r="A64" s="3" t="s">
        <v>0</v>
      </c>
      <c r="B64" t="s">
        <v>1</v>
      </c>
    </row>
    <row r="65" spans="1:2" x14ac:dyDescent="0.25">
      <c r="A65" s="3"/>
    </row>
    <row r="66" spans="1:2" x14ac:dyDescent="0.25">
      <c r="A66" s="5" t="s">
        <v>2</v>
      </c>
      <c r="B66" s="1"/>
    </row>
    <row r="67" spans="1:2" x14ac:dyDescent="0.25">
      <c r="A67" s="3"/>
    </row>
    <row r="68" spans="1:2" x14ac:dyDescent="0.25">
      <c r="A68" s="6" t="s">
        <v>3</v>
      </c>
      <c r="B68" s="1">
        <v>1</v>
      </c>
    </row>
    <row r="69" spans="1:2" x14ac:dyDescent="0.25">
      <c r="A69" s="4"/>
      <c r="B69" s="1"/>
    </row>
    <row r="70" spans="1:2" x14ac:dyDescent="0.25">
      <c r="A70" s="4" t="s">
        <v>4</v>
      </c>
      <c r="B70" s="1"/>
    </row>
    <row r="71" spans="1:2" x14ac:dyDescent="0.25">
      <c r="A71" s="4" t="s">
        <v>5</v>
      </c>
      <c r="B71" s="1"/>
    </row>
    <row r="72" spans="1:2" x14ac:dyDescent="0.25">
      <c r="A72" s="4" t="s">
        <v>6</v>
      </c>
      <c r="B72" s="1"/>
    </row>
    <row r="73" spans="1:2" x14ac:dyDescent="0.25">
      <c r="A73" s="4" t="s">
        <v>7</v>
      </c>
      <c r="B73" s="1"/>
    </row>
    <row r="74" spans="1:2" x14ac:dyDescent="0.25">
      <c r="A74" s="4" t="s">
        <v>8</v>
      </c>
      <c r="B74" s="1"/>
    </row>
    <row r="75" spans="1:2" x14ac:dyDescent="0.25">
      <c r="A75" s="4" t="s">
        <v>9</v>
      </c>
      <c r="B75" s="1"/>
    </row>
    <row r="76" spans="1:2" x14ac:dyDescent="0.25">
      <c r="A76" s="4" t="s">
        <v>10</v>
      </c>
      <c r="B76" s="1"/>
    </row>
    <row r="77" spans="1:2" x14ac:dyDescent="0.25">
      <c r="A77" s="4"/>
      <c r="B77" s="1"/>
    </row>
    <row r="78" spans="1:2" x14ac:dyDescent="0.25">
      <c r="A78" s="6" t="s">
        <v>11</v>
      </c>
      <c r="B78" s="1">
        <v>2</v>
      </c>
    </row>
    <row r="79" spans="1:2" x14ac:dyDescent="0.25">
      <c r="A79" s="4" t="s">
        <v>13</v>
      </c>
      <c r="B79" s="1"/>
    </row>
    <row r="80" spans="1:2" x14ac:dyDescent="0.25">
      <c r="A80" s="4" t="s">
        <v>14</v>
      </c>
      <c r="B80" s="1"/>
    </row>
    <row r="81" spans="1:2" x14ac:dyDescent="0.25">
      <c r="A81" s="4"/>
      <c r="B81" s="1"/>
    </row>
    <row r="82" spans="1:2" x14ac:dyDescent="0.25">
      <c r="A82" s="6" t="s">
        <v>12</v>
      </c>
      <c r="B82" s="1">
        <v>3</v>
      </c>
    </row>
    <row r="83" spans="1:2" x14ac:dyDescent="0.25">
      <c r="A83" s="4"/>
      <c r="B83" s="1"/>
    </row>
    <row r="84" spans="1:2" x14ac:dyDescent="0.25">
      <c r="A84" s="4"/>
      <c r="B84" s="1"/>
    </row>
    <row r="85" spans="1:2" x14ac:dyDescent="0.25">
      <c r="A85" s="4" t="s">
        <v>15</v>
      </c>
      <c r="B85" s="1" t="s">
        <v>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haensgen</dc:creator>
  <cp:lastModifiedBy>gabriel haensgen</cp:lastModifiedBy>
  <dcterms:created xsi:type="dcterms:W3CDTF">2020-10-22T01:14:04Z</dcterms:created>
  <dcterms:modified xsi:type="dcterms:W3CDTF">2020-10-22T13:04:51Z</dcterms:modified>
</cp:coreProperties>
</file>