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bvc\Desktop\"/>
    </mc:Choice>
  </mc:AlternateContent>
  <xr:revisionPtr revIDLastSave="0" documentId="8_{EF5365FC-208A-4B08-948F-913D184E05D1}" xr6:coauthVersionLast="45" xr6:coauthVersionMax="45" xr10:uidLastSave="{00000000-0000-0000-0000-000000000000}"/>
  <bookViews>
    <workbookView xWindow="-120" yWindow="-120" windowWidth="20730" windowHeight="11160" xr2:uid="{670BC75E-E237-4F99-92E1-97FCA205E7C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H20" i="1"/>
  <c r="H17" i="1"/>
  <c r="H18" i="1" s="1"/>
  <c r="H19" i="1" s="1"/>
  <c r="H21" i="1" s="1"/>
  <c r="H23" i="1" s="1"/>
  <c r="H16" i="1"/>
  <c r="G22" i="1"/>
  <c r="G16" i="1"/>
  <c r="H25" i="1"/>
  <c r="F22" i="1"/>
  <c r="F16" i="1"/>
  <c r="G15" i="1"/>
  <c r="G17" i="1" s="1"/>
  <c r="H15" i="1"/>
  <c r="F15" i="1"/>
  <c r="F17" i="1" s="1"/>
  <c r="F18" i="1" l="1"/>
  <c r="F19" i="1"/>
  <c r="F21" i="1" s="1"/>
  <c r="F23" i="1" s="1"/>
  <c r="G18" i="1"/>
  <c r="G19" i="1" s="1"/>
  <c r="G21" i="1" s="1"/>
  <c r="G23" i="1" s="1"/>
</calcChain>
</file>

<file path=xl/sharedStrings.xml><?xml version="1.0" encoding="utf-8"?>
<sst xmlns="http://schemas.openxmlformats.org/spreadsheetml/2006/main" count="41" uniqueCount="35">
  <si>
    <t>DATOS</t>
  </si>
  <si>
    <t>Bonos(deuda)</t>
  </si>
  <si>
    <t>Acciones</t>
  </si>
  <si>
    <t>$12 x acción</t>
  </si>
  <si>
    <t>Bait</t>
  </si>
  <si>
    <t>Inversión</t>
  </si>
  <si>
    <t>OPCIONES</t>
  </si>
  <si>
    <t>Bonos</t>
  </si>
  <si>
    <t>Accs comunes</t>
  </si>
  <si>
    <t>Accs pref.</t>
  </si>
  <si>
    <t>a)</t>
  </si>
  <si>
    <t>Intereses</t>
  </si>
  <si>
    <t>BAIT</t>
  </si>
  <si>
    <t>BAT</t>
  </si>
  <si>
    <t>Impuestos</t>
  </si>
  <si>
    <t>Impuesto</t>
  </si>
  <si>
    <t>Utilidad Neta</t>
  </si>
  <si>
    <t>Dividendos pref.</t>
  </si>
  <si>
    <t>Utilidad disponible accs.</t>
  </si>
  <si>
    <t>N° acciones</t>
  </si>
  <si>
    <t>UPA</t>
  </si>
  <si>
    <t>Endeudamiento</t>
  </si>
  <si>
    <t>Accs. Comunes</t>
  </si>
  <si>
    <t>Accs. Preferentes</t>
  </si>
  <si>
    <t>N° accs. Adicionales</t>
  </si>
  <si>
    <t>b)</t>
  </si>
  <si>
    <t>Puntos intersección</t>
  </si>
  <si>
    <t>UPA endeudamiento = UPA Accs. Comunes</t>
  </si>
  <si>
    <t>UPA Acc. Comunes = UPA Accs. Pref.</t>
  </si>
  <si>
    <t>UPA Endeudamiento = UPA Accs. Pref.</t>
  </si>
  <si>
    <t>SE INDETERMINA</t>
  </si>
  <si>
    <t>PUNTOS DE CORTE</t>
  </si>
  <si>
    <t>Bait=0</t>
  </si>
  <si>
    <t>UPA=0</t>
  </si>
  <si>
    <t>Accs. Pref.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</si>
</sst>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10" fontId="0" fillId="0" borderId="4" xfId="0" applyNumberFormat="1" applyBorder="1"/>
    <xf numFmtId="0" fontId="0" fillId="0" borderId="4" xfId="0" applyBorder="1"/>
    <xf numFmtId="164" fontId="0" fillId="0" borderId="3" xfId="1" applyNumberFormat="1" applyFont="1" applyBorder="1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2" xfId="0" applyFill="1" applyBorder="1"/>
    <xf numFmtId="9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28</xdr:row>
      <xdr:rowOff>90487</xdr:rowOff>
    </xdr:from>
    <xdr:ext cx="4705350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46BB6E-561D-415F-BF6D-400512399573}"/>
                </a:ext>
              </a:extLst>
            </xdr:cNvPr>
            <xdr:cNvSpPr txBox="1"/>
          </xdr:nvSpPr>
          <xdr:spPr>
            <a:xfrm>
              <a:off x="3152775" y="2947987"/>
              <a:ext cx="470535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𝐵𝑎𝑖𝑡</m:t>
                            </m:r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−1.680.000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𝐵𝑎𝑖𝑡</m:t>
                            </m:r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1.750.000</m:t>
                        </m:r>
                      </m:den>
                    </m:f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846BB6E-561D-415F-BF6D-400512399573}"/>
                </a:ext>
              </a:extLst>
            </xdr:cNvPr>
            <xdr:cNvSpPr txBox="1"/>
          </xdr:nvSpPr>
          <xdr:spPr>
            <a:xfrm>
              <a:off x="3152775" y="2947987"/>
              <a:ext cx="470535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200" i="0">
                  <a:latin typeface="Cambria Math" panose="02040503050406030204" pitchFamily="18" charset="0"/>
                </a:rPr>
                <a:t>(</a:t>
              </a:r>
              <a:r>
                <a:rPr lang="es-CL" sz="1200" b="0" i="0">
                  <a:latin typeface="Cambria Math" panose="02040503050406030204" pitchFamily="18" charset="0"/>
                </a:rPr>
                <a:t>(𝐵𝑎𝑖𝑡−1.680.000)(1−0,15)−0)/1.000.000=((𝐵𝑎𝑖𝑡−510.000)(1−0,15)−0)/1.750.000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3</xdr:col>
      <xdr:colOff>752475</xdr:colOff>
      <xdr:row>31</xdr:row>
      <xdr:rowOff>42862</xdr:rowOff>
    </xdr:from>
    <xdr:ext cx="4705350" cy="362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96C4448-2DF4-4584-A155-914F23BE783D}"/>
                </a:ext>
              </a:extLst>
            </xdr:cNvPr>
            <xdr:cNvSpPr txBox="1"/>
          </xdr:nvSpPr>
          <xdr:spPr>
            <a:xfrm>
              <a:off x="3114675" y="3471862"/>
              <a:ext cx="4705350" cy="362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𝑥𝐵𝑎𝑖𝑡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−1.428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𝑥𝐵𝑎𝑖𝑡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−433,5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1.750</m:t>
                        </m:r>
                      </m:den>
                    </m:f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96C4448-2DF4-4584-A155-914F23BE783D}"/>
                </a:ext>
              </a:extLst>
            </xdr:cNvPr>
            <xdr:cNvSpPr txBox="1"/>
          </xdr:nvSpPr>
          <xdr:spPr>
            <a:xfrm>
              <a:off x="3114675" y="3471862"/>
              <a:ext cx="4705350" cy="362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200" i="0">
                  <a:latin typeface="Cambria Math" panose="02040503050406030204" pitchFamily="18" charset="0"/>
                </a:rPr>
                <a:t>(</a:t>
              </a:r>
              <a:r>
                <a:rPr lang="es-CL" sz="1200" b="0" i="0">
                  <a:latin typeface="Cambria Math" panose="02040503050406030204" pitchFamily="18" charset="0"/>
                </a:rPr>
                <a:t>0.85𝑥𝐵𝑎𝑖𝑡−1.428)/1.000=(0.85𝑥𝐵𝑎𝑖𝑡−433,5)/1.750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4</xdr:col>
      <xdr:colOff>0</xdr:colOff>
      <xdr:row>33</xdr:row>
      <xdr:rowOff>109537</xdr:rowOff>
    </xdr:from>
    <xdr:ext cx="4705350" cy="563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5578BD4-6174-4B23-BA5E-5DAB10E51F4A}"/>
                </a:ext>
              </a:extLst>
            </xdr:cNvPr>
            <xdr:cNvSpPr txBox="1"/>
          </xdr:nvSpPr>
          <xdr:spPr>
            <a:xfrm>
              <a:off x="3124200" y="3919537"/>
              <a:ext cx="4705350" cy="563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200" b="0"/>
                <a:t>1.487,5xBait</a:t>
              </a:r>
              <a:r>
                <a:rPr lang="es-CL" sz="1200" b="0" baseline="0"/>
                <a:t> - 2.499.000</a:t>
              </a:r>
              <a14:m>
                <m:oMath xmlns:m="http://schemas.openxmlformats.org/officeDocument/2006/math">
                  <m:r>
                    <a:rPr lang="es-CL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CL" sz="12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CL" sz="1200"/>
                <a:t>850xBait</a:t>
              </a:r>
              <a:r>
                <a:rPr lang="es-CL" sz="1200" baseline="0"/>
                <a:t> - 433.500</a:t>
              </a:r>
            </a:p>
            <a:p>
              <a:r>
                <a:rPr lang="es-CL" sz="1200" baseline="0"/>
                <a:t>637,5xBait = 2.065.500</a:t>
              </a:r>
            </a:p>
            <a:p>
              <a:r>
                <a:rPr lang="es-CL" sz="1200" baseline="0"/>
                <a:t>Bait = 3.240.000</a:t>
              </a:r>
              <a:endParaRPr lang="es-CL" sz="12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5578BD4-6174-4B23-BA5E-5DAB10E51F4A}"/>
                </a:ext>
              </a:extLst>
            </xdr:cNvPr>
            <xdr:cNvSpPr txBox="1"/>
          </xdr:nvSpPr>
          <xdr:spPr>
            <a:xfrm>
              <a:off x="3124200" y="3919537"/>
              <a:ext cx="4705350" cy="563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200" b="0"/>
                <a:t>1.487,5xBait</a:t>
              </a:r>
              <a:r>
                <a:rPr lang="es-CL" sz="1200" b="0" baseline="0"/>
                <a:t> - 2.499.000</a:t>
              </a:r>
              <a:r>
                <a:rPr lang="es-CL" sz="1200" b="0" i="0">
                  <a:latin typeface="Cambria Math" panose="02040503050406030204" pitchFamily="18" charset="0"/>
                </a:rPr>
                <a:t> =</a:t>
              </a:r>
              <a:r>
                <a:rPr lang="es-CL" sz="1200"/>
                <a:t>850xBait</a:t>
              </a:r>
              <a:r>
                <a:rPr lang="es-CL" sz="1200" baseline="0"/>
                <a:t> - 433.500</a:t>
              </a:r>
            </a:p>
            <a:p>
              <a:r>
                <a:rPr lang="es-CL" sz="1200" baseline="0"/>
                <a:t>637,5xBait = 2.065.500</a:t>
              </a:r>
            </a:p>
            <a:p>
              <a:r>
                <a:rPr lang="es-CL" sz="1200" baseline="0"/>
                <a:t>Bait = 3.240.000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7</xdr:col>
      <xdr:colOff>95250</xdr:colOff>
      <xdr:row>33</xdr:row>
      <xdr:rowOff>138112</xdr:rowOff>
    </xdr:from>
    <xdr:ext cx="2848600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6091EC7-39C8-4C11-A09B-C772F4468658}"/>
                </a:ext>
              </a:extLst>
            </xdr:cNvPr>
            <xdr:cNvSpPr txBox="1"/>
          </xdr:nvSpPr>
          <xdr:spPr>
            <a:xfrm>
              <a:off x="6686550" y="3948112"/>
              <a:ext cx="2848600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𝑈𝑃𝐴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latin typeface="Cambria Math" panose="02040503050406030204" pitchFamily="18" charset="0"/>
                              </a:rPr>
                              <m:t>3.240.000−1.680.000</m:t>
                            </m:r>
                          </m:e>
                        </m:d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0,85</m:t>
                        </m:r>
                      </m:num>
                      <m:den>
                        <m:r>
                          <a:rPr lang="es-CL" sz="11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  <m:r>
                      <a:rPr lang="es-CL" sz="1100" b="0" i="1">
                        <a:latin typeface="Cambria Math" panose="02040503050406030204" pitchFamily="18" charset="0"/>
                      </a:rPr>
                      <m:t>=1,326</m:t>
                    </m:r>
                  </m:oMath>
                </m:oMathPara>
              </a14:m>
              <a:endParaRPr lang="es-CL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6091EC7-39C8-4C11-A09B-C772F4468658}"/>
                </a:ext>
              </a:extLst>
            </xdr:cNvPr>
            <xdr:cNvSpPr txBox="1"/>
          </xdr:nvSpPr>
          <xdr:spPr>
            <a:xfrm>
              <a:off x="6686550" y="3948112"/>
              <a:ext cx="2848600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𝑈𝑃𝐴=(3.240.000−1.680.000)𝑥0,85/1.000.000=1,326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3</xdr:col>
      <xdr:colOff>742950</xdr:colOff>
      <xdr:row>39</xdr:row>
      <xdr:rowOff>119062</xdr:rowOff>
    </xdr:from>
    <xdr:ext cx="4705350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9F976E0-0132-4DF0-ABEF-8FDEBA1242AD}"/>
                </a:ext>
              </a:extLst>
            </xdr:cNvPr>
            <xdr:cNvSpPr txBox="1"/>
          </xdr:nvSpPr>
          <xdr:spPr>
            <a:xfrm>
              <a:off x="3105150" y="5072062"/>
              <a:ext cx="47053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𝐵𝑎𝑖𝑡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1.750.000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𝐵𝑎𝑖𝑡</m:t>
                            </m:r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−900.000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9F976E0-0132-4DF0-ABEF-8FDEBA1242AD}"/>
                </a:ext>
              </a:extLst>
            </xdr:cNvPr>
            <xdr:cNvSpPr txBox="1"/>
          </xdr:nvSpPr>
          <xdr:spPr>
            <a:xfrm>
              <a:off x="3105150" y="5072062"/>
              <a:ext cx="47053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((𝐵𝑎𝑖𝑡−510.000)(1−0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15)−0)/1.750.000</a:t>
              </a:r>
              <a:r>
                <a:rPr lang="es-CL" sz="1200" b="0" i="0">
                  <a:latin typeface="Cambria Math" panose="02040503050406030204" pitchFamily="18" charset="0"/>
                </a:rPr>
                <a:t>=((𝐵𝑎𝑖𝑡−510.000)(1−0,15)−900.000)/1.000.000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4</xdr:col>
      <xdr:colOff>0</xdr:colOff>
      <xdr:row>42</xdr:row>
      <xdr:rowOff>14287</xdr:rowOff>
    </xdr:from>
    <xdr:ext cx="4705350" cy="330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0D8CAE-F7E9-4276-BAF5-D0CFCE1F8DE8}"/>
                </a:ext>
              </a:extLst>
            </xdr:cNvPr>
            <xdr:cNvSpPr txBox="1"/>
          </xdr:nvSpPr>
          <xdr:spPr>
            <a:xfrm>
              <a:off x="3124200" y="5538787"/>
              <a:ext cx="4705350" cy="33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0,85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𝐵𝑎𝑖𝑡</m:t>
                        </m:r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−433,5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1.750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0,85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𝐵𝑎𝑖𝑡</m:t>
                        </m:r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−433,5−900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</m:t>
                        </m:r>
                      </m:den>
                    </m:f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0D8CAE-F7E9-4276-BAF5-D0CFCE1F8DE8}"/>
                </a:ext>
              </a:extLst>
            </xdr:cNvPr>
            <xdr:cNvSpPr txBox="1"/>
          </xdr:nvSpPr>
          <xdr:spPr>
            <a:xfrm>
              <a:off x="3124200" y="5538787"/>
              <a:ext cx="4705350" cy="330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0,85𝐵𝑎𝑖𝑡−433,5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)/1.75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L" sz="1200" b="0" i="0">
                  <a:latin typeface="Cambria Math" panose="02040503050406030204" pitchFamily="18" charset="0"/>
                </a:rPr>
                <a:t>=(0,85𝐵𝑎𝑖𝑡−433,5−900)/1.000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4</xdr:col>
      <xdr:colOff>285750</xdr:colOff>
      <xdr:row>44</xdr:row>
      <xdr:rowOff>166687</xdr:rowOff>
    </xdr:from>
    <xdr:ext cx="3602268" cy="516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0E7F955-477C-48B9-9CEC-DB5353E81A0A}"/>
                </a:ext>
              </a:extLst>
            </xdr:cNvPr>
            <xdr:cNvSpPr txBox="1"/>
          </xdr:nvSpPr>
          <xdr:spPr>
            <a:xfrm>
              <a:off x="3409950" y="6072187"/>
              <a:ext cx="3602268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100" b="0" i="1">
                        <a:latin typeface="Cambria Math" panose="02040503050406030204" pitchFamily="18" charset="0"/>
                      </a:rPr>
                      <m:t>850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𝐵𝑎𝑖𝑡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−433.500=1.487,5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𝐵𝑎𝑖𝑡</m:t>
                    </m:r>
                    <m:r>
                      <a:rPr lang="es-CL" sz="1100" b="0" i="1">
                        <a:latin typeface="Cambria Math" panose="02040503050406030204" pitchFamily="18" charset="0"/>
                      </a:rPr>
                      <m:t>−758.625−1.575.000</m:t>
                    </m:r>
                  </m:oMath>
                </m:oMathPara>
              </a14:m>
              <a:endParaRPr lang="es-CL" sz="1100" b="0"/>
            </a:p>
            <a:p>
              <a:r>
                <a:rPr lang="es-CL" sz="1100"/>
                <a:t>1.900.125 = 637,5Bait</a:t>
              </a:r>
            </a:p>
            <a:p>
              <a:r>
                <a:rPr lang="es-CL" sz="1100"/>
                <a:t>Bait = 2.980.588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0E7F955-477C-48B9-9CEC-DB5353E81A0A}"/>
                </a:ext>
              </a:extLst>
            </xdr:cNvPr>
            <xdr:cNvSpPr txBox="1"/>
          </xdr:nvSpPr>
          <xdr:spPr>
            <a:xfrm>
              <a:off x="3409950" y="6072187"/>
              <a:ext cx="3602268" cy="516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100" b="0" i="0">
                  <a:latin typeface="Cambria Math" panose="02040503050406030204" pitchFamily="18" charset="0"/>
                </a:rPr>
                <a:t>850𝐵𝑎𝑖𝑡−433.500=1.487,5𝐵𝑎𝑖𝑡−758.625−1.575.000</a:t>
              </a:r>
              <a:endParaRPr lang="es-CL" sz="1100" b="0"/>
            </a:p>
            <a:p>
              <a:r>
                <a:rPr lang="es-CL" sz="1100"/>
                <a:t>1.900.125 = 637,5Bait</a:t>
              </a:r>
            </a:p>
            <a:p>
              <a:r>
                <a:rPr lang="es-CL" sz="1100"/>
                <a:t>Bait = 2.980.588</a:t>
              </a:r>
            </a:p>
          </xdr:txBody>
        </xdr:sp>
      </mc:Fallback>
    </mc:AlternateContent>
    <xdr:clientData/>
  </xdr:oneCellAnchor>
  <xdr:oneCellAnchor>
    <xdr:from>
      <xdr:col>3</xdr:col>
      <xdr:colOff>761999</xdr:colOff>
      <xdr:row>49</xdr:row>
      <xdr:rowOff>147637</xdr:rowOff>
    </xdr:from>
    <xdr:ext cx="5105401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49BF3DF-9EF6-47C7-A9C5-F266DA8D0CEE}"/>
                </a:ext>
              </a:extLst>
            </xdr:cNvPr>
            <xdr:cNvSpPr txBox="1"/>
          </xdr:nvSpPr>
          <xdr:spPr>
            <a:xfrm>
              <a:off x="3124199" y="7005637"/>
              <a:ext cx="5105401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𝐵𝑎𝑖𝑡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−1.680.000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1.000.000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𝐵𝑎𝑖𝑡</m:t>
                            </m:r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−900.000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49BF3DF-9EF6-47C7-A9C5-F266DA8D0CEE}"/>
                </a:ext>
              </a:extLst>
            </xdr:cNvPr>
            <xdr:cNvSpPr txBox="1"/>
          </xdr:nvSpPr>
          <xdr:spPr>
            <a:xfrm>
              <a:off x="3124199" y="7005637"/>
              <a:ext cx="5105401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(𝐵𝑎𝑖𝑡−1.680.000)(1−0,15)−0)/1.000.000</a:t>
              </a:r>
              <a:r>
                <a:rPr lang="es-CL" sz="1200" b="0" i="0">
                  <a:latin typeface="Cambria Math" panose="02040503050406030204" pitchFamily="18" charset="0"/>
                </a:rPr>
                <a:t>=((𝐵𝑎𝑖𝑡−510.000)(1−0,15)−900.000)/1.000.000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581024</xdr:colOff>
      <xdr:row>54</xdr:row>
      <xdr:rowOff>109537</xdr:rowOff>
    </xdr:from>
    <xdr:ext cx="3076575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413F5EF-EF29-4357-BD1B-85EB81BBBA29}"/>
                </a:ext>
              </a:extLst>
            </xdr:cNvPr>
            <xdr:cNvSpPr txBox="1"/>
          </xdr:nvSpPr>
          <xdr:spPr>
            <a:xfrm>
              <a:off x="5219699" y="7920037"/>
              <a:ext cx="3076575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0−1.680.000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1.000.000</m:t>
                        </m:r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𝑈𝑃𝐴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=−1,68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413F5EF-EF29-4357-BD1B-85EB81BBBA29}"/>
                </a:ext>
              </a:extLst>
            </xdr:cNvPr>
            <xdr:cNvSpPr txBox="1"/>
          </xdr:nvSpPr>
          <xdr:spPr>
            <a:xfrm>
              <a:off x="5219699" y="7920037"/>
              <a:ext cx="3076575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(0−1.680.000)(1−0,15)−0)/1.000.000=𝑈𝑃𝐴=−1,68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590549</xdr:colOff>
      <xdr:row>57</xdr:row>
      <xdr:rowOff>33337</xdr:rowOff>
    </xdr:from>
    <xdr:ext cx="3552826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FBE76F3-5A89-4760-92BA-0AD17A82F5F6}"/>
                </a:ext>
              </a:extLst>
            </xdr:cNvPr>
            <xdr:cNvSpPr txBox="1"/>
          </xdr:nvSpPr>
          <xdr:spPr>
            <a:xfrm>
              <a:off x="5229224" y="8415337"/>
              <a:ext cx="3552826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𝐵𝑎𝑖𝑡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−1.680.000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1.000.000</m:t>
                        </m:r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       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𝐵𝑎𝑖𝑡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=1.680.000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FBE76F3-5A89-4760-92BA-0AD17A82F5F6}"/>
                </a:ext>
              </a:extLst>
            </xdr:cNvPr>
            <xdr:cNvSpPr txBox="1"/>
          </xdr:nvSpPr>
          <xdr:spPr>
            <a:xfrm>
              <a:off x="5229224" y="8415337"/>
              <a:ext cx="3552826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𝐵𝑎𝑖𝑡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−1.680.000)(1−0,15)−0)/1.000.000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       𝐵𝑎𝑖𝑡=1.680.000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571500</xdr:colOff>
      <xdr:row>59</xdr:row>
      <xdr:rowOff>147637</xdr:rowOff>
    </xdr:from>
    <xdr:ext cx="3762375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EE5961B-2FE4-4E1A-AE55-F31CB57A495D}"/>
                </a:ext>
              </a:extLst>
            </xdr:cNvPr>
            <xdr:cNvSpPr txBox="1"/>
          </xdr:nvSpPr>
          <xdr:spPr>
            <a:xfrm>
              <a:off x="5210175" y="8910637"/>
              <a:ext cx="3762375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0−510.000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−900.000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𝑈𝑃𝐴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=−1,41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EE5961B-2FE4-4E1A-AE55-F31CB57A495D}"/>
                </a:ext>
              </a:extLst>
            </xdr:cNvPr>
            <xdr:cNvSpPr txBox="1"/>
          </xdr:nvSpPr>
          <xdr:spPr>
            <a:xfrm>
              <a:off x="5210175" y="8910637"/>
              <a:ext cx="3762375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200" b="0" i="0">
                  <a:latin typeface="Cambria Math" panose="02040503050406030204" pitchFamily="18" charset="0"/>
                </a:rPr>
                <a:t>((0−510.000)(1−0,15)−900.000)/1.000.000=𝑈𝑃𝐴=−1,41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533400</xdr:colOff>
      <xdr:row>62</xdr:row>
      <xdr:rowOff>14287</xdr:rowOff>
    </xdr:from>
    <xdr:ext cx="4324350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0D3C41B-1934-4C96-A2FE-7E166414731A}"/>
                </a:ext>
              </a:extLst>
            </xdr:cNvPr>
            <xdr:cNvSpPr txBox="1"/>
          </xdr:nvSpPr>
          <xdr:spPr>
            <a:xfrm>
              <a:off x="5172075" y="9348787"/>
              <a:ext cx="432435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𝐵𝑎𝑖𝑡</m:t>
                            </m:r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L" sz="1200" b="0" i="1">
                                <a:latin typeface="Cambria Math" panose="02040503050406030204" pitchFamily="18" charset="0"/>
                              </a:rPr>
                              <m:t>1−0,15</m:t>
                            </m:r>
                          </m:e>
                        </m:d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−900.000</m:t>
                        </m:r>
                      </m:num>
                      <m:den>
                        <m:r>
                          <a:rPr lang="es-CL" sz="1200" b="0" i="1">
                            <a:latin typeface="Cambria Math" panose="02040503050406030204" pitchFamily="18" charset="0"/>
                          </a:rPr>
                          <m:t>1.000.000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=0        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𝐵𝑎𝑖𝑡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=1.568.824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0D3C41B-1934-4C96-A2FE-7E166414731A}"/>
                </a:ext>
              </a:extLst>
            </xdr:cNvPr>
            <xdr:cNvSpPr txBox="1"/>
          </xdr:nvSpPr>
          <xdr:spPr>
            <a:xfrm>
              <a:off x="5172075" y="9348787"/>
              <a:ext cx="432435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200" b="0" i="0">
                  <a:latin typeface="Cambria Math" panose="02040503050406030204" pitchFamily="18" charset="0"/>
                </a:rPr>
                <a:t>((𝐵𝑎𝑖𝑡−510.000)(1−0,15)−900.000)/1.000.000=0        𝐵𝑎𝑖𝑡=1.568.824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590550</xdr:colOff>
      <xdr:row>64</xdr:row>
      <xdr:rowOff>138112</xdr:rowOff>
    </xdr:from>
    <xdr:ext cx="3181350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5404D0F-638B-40AE-ABED-CA512330A8EE}"/>
                </a:ext>
              </a:extLst>
            </xdr:cNvPr>
            <xdr:cNvSpPr txBox="1"/>
          </xdr:nvSpPr>
          <xdr:spPr>
            <a:xfrm>
              <a:off x="5229225" y="9853612"/>
              <a:ext cx="31813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0−510.000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1.750.000</m:t>
                        </m:r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𝑈𝑃𝐴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=−0,29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5404D0F-638B-40AE-ABED-CA512330A8EE}"/>
                </a:ext>
              </a:extLst>
            </xdr:cNvPr>
            <xdr:cNvSpPr txBox="1"/>
          </xdr:nvSpPr>
          <xdr:spPr>
            <a:xfrm>
              <a:off x="5229225" y="9853612"/>
              <a:ext cx="31813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((0−510.000)(1−0,15)−0)/1.750.000=𝑈𝑃𝐴=−0,29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5</xdr:col>
      <xdr:colOff>647700</xdr:colOff>
      <xdr:row>67</xdr:row>
      <xdr:rowOff>4762</xdr:rowOff>
    </xdr:from>
    <xdr:ext cx="3600450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FD7C61B-EB58-4662-B6C4-05588BD29C64}"/>
                </a:ext>
              </a:extLst>
            </xdr:cNvPr>
            <xdr:cNvSpPr txBox="1"/>
          </xdr:nvSpPr>
          <xdr:spPr>
            <a:xfrm>
              <a:off x="5286375" y="10291762"/>
              <a:ext cx="3600450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𝐵𝑎𝑖𝑡</m:t>
                            </m:r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−510.000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1.750.000</m:t>
                        </m:r>
                      </m:den>
                    </m:f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         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𝐵𝑎𝑖𝑡</m:t>
                    </m:r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=510.000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FD7C61B-EB58-4662-B6C4-05588BD29C64}"/>
                </a:ext>
              </a:extLst>
            </xdr:cNvPr>
            <xdr:cNvSpPr txBox="1"/>
          </xdr:nvSpPr>
          <xdr:spPr>
            <a:xfrm>
              <a:off x="5286375" y="10291762"/>
              <a:ext cx="3600450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𝐵𝑎𝑖𝑡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−510.000)(1−0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15)−0)/1.750.000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         𝐵𝑎𝑖𝑡=510.000</a:t>
              </a:r>
              <a:endParaRPr lang="es-CL" sz="1200"/>
            </a:p>
          </xdr:txBody>
        </xdr:sp>
      </mc:Fallback>
    </mc:AlternateContent>
    <xdr:clientData/>
  </xdr:oneCellAnchor>
  <xdr:oneCellAnchor>
    <xdr:from>
      <xdr:col>7</xdr:col>
      <xdr:colOff>504825</xdr:colOff>
      <xdr:row>45</xdr:row>
      <xdr:rowOff>52387</xdr:rowOff>
    </xdr:from>
    <xdr:ext cx="3676650" cy="334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78B3548-F04B-49D0-B5ED-F51240FEECE0}"/>
                </a:ext>
              </a:extLst>
            </xdr:cNvPr>
            <xdr:cNvSpPr txBox="1"/>
          </xdr:nvSpPr>
          <xdr:spPr>
            <a:xfrm>
              <a:off x="7096125" y="6148387"/>
              <a:ext cx="36766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2.980.588−510.000</m:t>
                            </m:r>
                          </m:e>
                        </m:d>
                        <m:d>
                          <m:dPr>
                            <m:ctrlP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1−0,15</m:t>
                            </m:r>
                          </m:e>
                        </m:d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</m:t>
                        </m:r>
                      </m:num>
                      <m:den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1.750.000</m:t>
                        </m:r>
                      </m:den>
                    </m:f>
                    <m:r>
                      <a:rPr lang="es-CL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𝑈𝑃𝐴</m:t>
                    </m:r>
                    <m:r>
                      <a:rPr lang="es-CL" sz="1200" b="0" i="1">
                        <a:latin typeface="Cambria Math" panose="02040503050406030204" pitchFamily="18" charset="0"/>
                      </a:rPr>
                      <m:t>=1,20</m:t>
                    </m:r>
                  </m:oMath>
                </m:oMathPara>
              </a14:m>
              <a:endParaRPr lang="es-CL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78B3548-F04B-49D0-B5ED-F51240FEECE0}"/>
                </a:ext>
              </a:extLst>
            </xdr:cNvPr>
            <xdr:cNvSpPr txBox="1"/>
          </xdr:nvSpPr>
          <xdr:spPr>
            <a:xfrm>
              <a:off x="7096125" y="6148387"/>
              <a:ext cx="3676650" cy="334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2.980.588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−510.000)(1−0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15)−0)/1.750.000</a:t>
              </a:r>
              <a:r>
                <a:rPr lang="es-CL" sz="1200" b="0" i="0">
                  <a:latin typeface="Cambria Math" panose="02040503050406030204" pitchFamily="18" charset="0"/>
                </a:rPr>
                <a:t>=𝑈𝑃𝐴=1,20</a:t>
              </a:r>
              <a:endParaRPr lang="es-CL" sz="1200"/>
            </a:p>
          </xdr:txBody>
        </xdr:sp>
      </mc:Fallback>
    </mc:AlternateContent>
    <xdr:clientData/>
  </xdr:oneCellAnchor>
  <xdr:twoCellAnchor editAs="oneCell">
    <xdr:from>
      <xdr:col>0</xdr:col>
      <xdr:colOff>723899</xdr:colOff>
      <xdr:row>0</xdr:row>
      <xdr:rowOff>0</xdr:rowOff>
    </xdr:from>
    <xdr:to>
      <xdr:col>5</xdr:col>
      <xdr:colOff>829499</xdr:colOff>
      <xdr:row>13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2CED4D5-826D-4294-8B6B-F22FAC0062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450" t="30994" r="19976" b="11838"/>
        <a:stretch/>
      </xdr:blipFill>
      <xdr:spPr>
        <a:xfrm>
          <a:off x="723899" y="0"/>
          <a:ext cx="4744275" cy="247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704850</xdr:colOff>
      <xdr:row>20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7FA937-6D17-4ED0-9773-9378C6AB034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00850" cy="3829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EEF2-24B1-4947-8E2A-F94E7F101498}">
  <dimension ref="A14:H68"/>
  <sheetViews>
    <sheetView tabSelected="1" workbookViewId="0">
      <selection activeCell="H8" sqref="H8"/>
    </sheetView>
  </sheetViews>
  <sheetFormatPr baseColWidth="10" defaultRowHeight="15" x14ac:dyDescent="0.25"/>
  <cols>
    <col min="1" max="1" width="13.42578125" bestFit="1" customWidth="1"/>
    <col min="2" max="2" width="10.5703125" bestFit="1" customWidth="1"/>
    <col min="5" max="5" width="22.7109375" bestFit="1" customWidth="1"/>
    <col min="6" max="6" width="15.140625" bestFit="1" customWidth="1"/>
    <col min="7" max="7" width="14.140625" bestFit="1" customWidth="1"/>
    <col min="8" max="8" width="16.5703125" bestFit="1" customWidth="1"/>
  </cols>
  <sheetData>
    <row r="14" spans="1:8" x14ac:dyDescent="0.25">
      <c r="A14" s="18" t="s">
        <v>0</v>
      </c>
      <c r="B14" s="19"/>
      <c r="C14" s="20"/>
      <c r="D14" s="7" t="s">
        <v>10</v>
      </c>
      <c r="E14" s="10"/>
      <c r="F14" s="12" t="s">
        <v>21</v>
      </c>
      <c r="G14" s="12" t="s">
        <v>22</v>
      </c>
      <c r="H14" s="12" t="s">
        <v>23</v>
      </c>
    </row>
    <row r="15" spans="1:8" x14ac:dyDescent="0.25">
      <c r="A15" s="1" t="s">
        <v>1</v>
      </c>
      <c r="B15" s="4">
        <v>6000000</v>
      </c>
      <c r="C15" s="2">
        <v>8.5000000000000006E-2</v>
      </c>
      <c r="E15" s="10" t="s">
        <v>12</v>
      </c>
      <c r="F15" s="14">
        <f>$B$17</f>
        <v>8000000</v>
      </c>
      <c r="G15" s="14">
        <f t="shared" ref="G15:H15" si="0">$B$17</f>
        <v>8000000</v>
      </c>
      <c r="H15" s="14">
        <f t="shared" si="0"/>
        <v>8000000</v>
      </c>
    </row>
    <row r="16" spans="1:8" x14ac:dyDescent="0.25">
      <c r="A16" s="1" t="s">
        <v>2</v>
      </c>
      <c r="B16" s="4">
        <v>1000000</v>
      </c>
      <c r="C16" s="3" t="s">
        <v>3</v>
      </c>
      <c r="E16" s="11" t="s">
        <v>11</v>
      </c>
      <c r="F16" s="15">
        <f>B15*C15+B18*13%</f>
        <v>1680000</v>
      </c>
      <c r="G16" s="15">
        <f>B15*C15</f>
        <v>510000.00000000006</v>
      </c>
      <c r="H16" s="15">
        <f>B15*C15</f>
        <v>510000.00000000006</v>
      </c>
    </row>
    <row r="17" spans="1:8" x14ac:dyDescent="0.25">
      <c r="A17" s="1" t="s">
        <v>4</v>
      </c>
      <c r="B17" s="4">
        <v>8000000</v>
      </c>
      <c r="C17" s="3"/>
      <c r="E17" s="10" t="s">
        <v>13</v>
      </c>
      <c r="F17" s="14">
        <f>F15-F16</f>
        <v>6320000</v>
      </c>
      <c r="G17" s="14">
        <f>G15-G16</f>
        <v>7490000</v>
      </c>
      <c r="H17" s="14">
        <f>H15-H16</f>
        <v>7490000</v>
      </c>
    </row>
    <row r="18" spans="1:8" x14ac:dyDescent="0.25">
      <c r="A18" s="1" t="s">
        <v>5</v>
      </c>
      <c r="B18" s="4">
        <v>9000000</v>
      </c>
      <c r="C18" s="3"/>
      <c r="E18" s="11" t="s">
        <v>14</v>
      </c>
      <c r="F18" s="15">
        <f>F17*$B$19</f>
        <v>948000</v>
      </c>
      <c r="G18" s="15">
        <f>G17*$B$19</f>
        <v>1123500</v>
      </c>
      <c r="H18" s="15">
        <f>H17*$B$19</f>
        <v>1123500</v>
      </c>
    </row>
    <row r="19" spans="1:8" x14ac:dyDescent="0.25">
      <c r="A19" s="8" t="s">
        <v>15</v>
      </c>
      <c r="B19" s="9">
        <v>0.15</v>
      </c>
      <c r="C19" s="3"/>
      <c r="E19" s="10" t="s">
        <v>16</v>
      </c>
      <c r="F19" s="14">
        <f>F17-F18</f>
        <v>5372000</v>
      </c>
      <c r="G19" s="14">
        <f>G17-G18</f>
        <v>6366500</v>
      </c>
      <c r="H19" s="14">
        <f>H17-H18</f>
        <v>6366500</v>
      </c>
    </row>
    <row r="20" spans="1:8" x14ac:dyDescent="0.25">
      <c r="E20" s="11" t="s">
        <v>17</v>
      </c>
      <c r="F20" s="13">
        <v>0</v>
      </c>
      <c r="G20" s="13">
        <v>0</v>
      </c>
      <c r="H20" s="15">
        <f>B18*B24</f>
        <v>900000</v>
      </c>
    </row>
    <row r="21" spans="1:8" x14ac:dyDescent="0.25">
      <c r="A21" s="21" t="s">
        <v>6</v>
      </c>
      <c r="B21" s="21"/>
      <c r="E21" s="10" t="s">
        <v>18</v>
      </c>
      <c r="F21" s="14">
        <f>F19-F20</f>
        <v>5372000</v>
      </c>
      <c r="G21" s="14">
        <f>G19-G20</f>
        <v>6366500</v>
      </c>
      <c r="H21" s="14">
        <f>H19-H20</f>
        <v>5466500</v>
      </c>
    </row>
    <row r="22" spans="1:8" x14ac:dyDescent="0.25">
      <c r="A22" s="5" t="s">
        <v>7</v>
      </c>
      <c r="B22" s="6">
        <v>0.13</v>
      </c>
      <c r="E22" s="10" t="s">
        <v>19</v>
      </c>
      <c r="F22" s="14">
        <f>B16</f>
        <v>1000000</v>
      </c>
      <c r="G22" s="14">
        <f>B16+H25</f>
        <v>1750000</v>
      </c>
      <c r="H22" s="14">
        <f>B16</f>
        <v>1000000</v>
      </c>
    </row>
    <row r="23" spans="1:8" x14ac:dyDescent="0.25">
      <c r="A23" s="5" t="s">
        <v>8</v>
      </c>
      <c r="B23" s="5">
        <v>12</v>
      </c>
      <c r="E23" s="10" t="s">
        <v>20</v>
      </c>
      <c r="F23" s="12">
        <f>F21/F22</f>
        <v>5.3719999999999999</v>
      </c>
      <c r="G23" s="12">
        <f>G21/G22</f>
        <v>3.6379999999999999</v>
      </c>
      <c r="H23" s="12">
        <f>H21/H22</f>
        <v>5.4664999999999999</v>
      </c>
    </row>
    <row r="24" spans="1:8" x14ac:dyDescent="0.25">
      <c r="A24" s="5" t="s">
        <v>9</v>
      </c>
      <c r="B24" s="6">
        <v>0.1</v>
      </c>
    </row>
    <row r="25" spans="1:8" x14ac:dyDescent="0.25">
      <c r="G25" t="s">
        <v>24</v>
      </c>
      <c r="H25" s="16">
        <f>B18/B23</f>
        <v>750000</v>
      </c>
    </row>
    <row r="27" spans="1:8" x14ac:dyDescent="0.25">
      <c r="D27" s="7" t="s">
        <v>25</v>
      </c>
      <c r="E27" t="s">
        <v>26</v>
      </c>
    </row>
    <row r="28" spans="1:8" x14ac:dyDescent="0.25">
      <c r="E28" s="22" t="s">
        <v>27</v>
      </c>
      <c r="F28" s="22"/>
      <c r="G28" s="22"/>
    </row>
    <row r="39" spans="5:6" x14ac:dyDescent="0.25">
      <c r="E39" s="22" t="s">
        <v>28</v>
      </c>
      <c r="F39" s="22"/>
    </row>
    <row r="49" spans="5:6" x14ac:dyDescent="0.25">
      <c r="E49" s="22" t="s">
        <v>29</v>
      </c>
      <c r="F49" s="22"/>
    </row>
    <row r="53" spans="5:6" x14ac:dyDescent="0.25">
      <c r="E53" s="17" t="s">
        <v>30</v>
      </c>
    </row>
    <row r="55" spans="5:6" x14ac:dyDescent="0.25">
      <c r="E55" t="s">
        <v>31</v>
      </c>
    </row>
    <row r="56" spans="5:6" x14ac:dyDescent="0.25">
      <c r="E56" t="s">
        <v>21</v>
      </c>
      <c r="F56" t="s">
        <v>32</v>
      </c>
    </row>
    <row r="58" spans="5:6" x14ac:dyDescent="0.25">
      <c r="F58" t="s">
        <v>33</v>
      </c>
    </row>
    <row r="61" spans="5:6" x14ac:dyDescent="0.25">
      <c r="E61" t="s">
        <v>34</v>
      </c>
      <c r="F61" t="s">
        <v>32</v>
      </c>
    </row>
    <row r="63" spans="5:6" x14ac:dyDescent="0.25">
      <c r="F63" t="s">
        <v>33</v>
      </c>
    </row>
    <row r="66" spans="5:6" x14ac:dyDescent="0.25">
      <c r="E66" t="s">
        <v>22</v>
      </c>
      <c r="F66" t="s">
        <v>32</v>
      </c>
    </row>
    <row r="68" spans="5:6" x14ac:dyDescent="0.25">
      <c r="F68" t="s">
        <v>33</v>
      </c>
    </row>
  </sheetData>
  <mergeCells count="5">
    <mergeCell ref="A14:C14"/>
    <mergeCell ref="A21:B21"/>
    <mergeCell ref="E28:G28"/>
    <mergeCell ref="E39:F39"/>
    <mergeCell ref="E49:F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8E76-FEB8-48DB-9439-81E7D86B7E4E}">
  <dimension ref="A1"/>
  <sheetViews>
    <sheetView workbookViewId="0">
      <selection activeCell="J7" sqref="J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Francisca Ibarra Carvajal</dc:creator>
  <cp:lastModifiedBy>María Francisca Ibarra Carvajal</cp:lastModifiedBy>
  <dcterms:created xsi:type="dcterms:W3CDTF">2020-06-11T20:19:54Z</dcterms:created>
  <dcterms:modified xsi:type="dcterms:W3CDTF">2020-11-28T19:48:35Z</dcterms:modified>
</cp:coreProperties>
</file>