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afbc6a935b86576/Escritorio/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I13" i="1"/>
  <c r="I12" i="1"/>
  <c r="I5" i="1"/>
  <c r="I6" i="1"/>
  <c r="I7" i="1"/>
  <c r="I8" i="1"/>
  <c r="I9" i="1"/>
  <c r="I4" i="1"/>
  <c r="F13" i="1"/>
  <c r="F12" i="1"/>
  <c r="F5" i="1"/>
  <c r="F6" i="1"/>
  <c r="F7" i="1"/>
  <c r="F8" i="1"/>
  <c r="F9" i="1"/>
  <c r="C13" i="1"/>
  <c r="D6" i="1"/>
  <c r="D7" i="1" s="1"/>
  <c r="D8" i="1" s="1"/>
  <c r="D9" i="1" s="1"/>
  <c r="D5" i="1"/>
  <c r="D4" i="1"/>
  <c r="C12" i="1"/>
</calcChain>
</file>

<file path=xl/sharedStrings.xml><?xml version="1.0" encoding="utf-8"?>
<sst xmlns="http://schemas.openxmlformats.org/spreadsheetml/2006/main" count="12" uniqueCount="9">
  <si>
    <t>promedio</t>
  </si>
  <si>
    <t>promedio geo -1</t>
  </si>
  <si>
    <t>año</t>
  </si>
  <si>
    <t>retornos</t>
  </si>
  <si>
    <t>Precios</t>
  </si>
  <si>
    <t>valor futuro</t>
  </si>
  <si>
    <t>retorno logaritmico</t>
  </si>
  <si>
    <t>diferencia por error de cálculo excel</t>
  </si>
  <si>
    <t>retornos disc+1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</si>
</sst>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 * #,##0_ ;_ * \-#,##0_ ;_ * &quot;-&quot;_ ;_ @_ "/>
    <numFmt numFmtId="164" formatCode="0.0000000"/>
    <numFmt numFmtId="166" formatCode="0.000"/>
    <numFmt numFmtId="167" formatCode="0.000000000"/>
    <numFmt numFmtId="168" formatCode="0.0000000000000"/>
    <numFmt numFmtId="172" formatCode="_ * #,##0.00_ ;_ * \-#,##0.00_ ;_ * &quot;-&quot;_ ;_ @_ "/>
    <numFmt numFmtId="175" formatCode="0.00000000000"/>
    <numFmt numFmtId="179" formatCode="0.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0" xfId="0" applyNumberFormat="1" applyFill="1"/>
    <xf numFmtId="9" fontId="0" fillId="0" borderId="0" xfId="1" applyFont="1" applyFill="1"/>
    <xf numFmtId="0" fontId="0" fillId="0" borderId="0" xfId="1" applyNumberFormat="1" applyFont="1" applyFill="1"/>
    <xf numFmtId="166" fontId="0" fillId="0" borderId="0" xfId="0" applyNumberFormat="1" applyFill="1"/>
    <xf numFmtId="164" fontId="0" fillId="0" borderId="0" xfId="1" applyNumberFormat="1" applyFont="1" applyFill="1"/>
    <xf numFmtId="168" fontId="0" fillId="0" borderId="0" xfId="0" applyNumberFormat="1" applyFill="1"/>
    <xf numFmtId="166" fontId="0" fillId="0" borderId="0" xfId="2" applyNumberFormat="1" applyFont="1" applyFill="1"/>
    <xf numFmtId="166" fontId="0" fillId="0" borderId="0" xfId="1" applyNumberFormat="1" applyFont="1" applyFill="1"/>
    <xf numFmtId="172" fontId="0" fillId="0" borderId="0" xfId="2" applyNumberFormat="1" applyFont="1" applyFill="1"/>
    <xf numFmtId="179" fontId="0" fillId="0" borderId="0" xfId="1" applyNumberFormat="1" applyFont="1" applyFill="1"/>
    <xf numFmtId="0" fontId="0" fillId="2" borderId="0" xfId="0" applyFill="1"/>
    <xf numFmtId="167" fontId="0" fillId="0" borderId="0" xfId="0" applyNumberFormat="1" applyFill="1"/>
    <xf numFmtId="175" fontId="0" fillId="0" borderId="0" xfId="0" applyNumberFormat="1" applyFill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16</xdr:row>
      <xdr:rowOff>123825</xdr:rowOff>
    </xdr:from>
    <xdr:to>
      <xdr:col>5</xdr:col>
      <xdr:colOff>1629664</xdr:colOff>
      <xdr:row>29</xdr:row>
      <xdr:rowOff>143223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71825"/>
          <a:ext cx="6373114" cy="2495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workbookViewId="0">
      <selection activeCell="F11" sqref="F11"/>
    </sheetView>
  </sheetViews>
  <sheetFormatPr baseColWidth="10" defaultRowHeight="15" x14ac:dyDescent="0.25"/>
  <cols>
    <col min="1" max="1" width="11.42578125" style="1"/>
    <col min="2" max="2" width="18.5703125" style="1" bestFit="1" customWidth="1"/>
    <col min="3" max="3" width="11.42578125" style="1"/>
    <col min="4" max="4" width="12.5703125" style="1" bestFit="1" customWidth="1"/>
    <col min="5" max="5" width="18.28515625" style="1" bestFit="1" customWidth="1"/>
    <col min="6" max="6" width="26.7109375" style="1" bestFit="1" customWidth="1"/>
    <col min="7" max="7" width="11.42578125" style="1"/>
    <col min="8" max="8" width="15.5703125" style="1" bestFit="1" customWidth="1"/>
    <col min="9" max="9" width="28.7109375" style="2" bestFit="1" customWidth="1"/>
    <col min="10" max="16384" width="11.42578125" style="1"/>
  </cols>
  <sheetData>
    <row r="1" spans="2:9" x14ac:dyDescent="0.25">
      <c r="I1" s="1"/>
    </row>
    <row r="2" spans="2:9" x14ac:dyDescent="0.25">
      <c r="B2" s="1" t="s">
        <v>2</v>
      </c>
      <c r="C2" s="1" t="s">
        <v>3</v>
      </c>
      <c r="D2" s="1" t="s">
        <v>4</v>
      </c>
      <c r="F2" s="1" t="s">
        <v>6</v>
      </c>
      <c r="I2" s="1" t="s">
        <v>8</v>
      </c>
    </row>
    <row r="3" spans="2:9" x14ac:dyDescent="0.25">
      <c r="B3" s="1">
        <v>2014</v>
      </c>
      <c r="C3" s="5"/>
      <c r="D3" s="1">
        <v>100</v>
      </c>
      <c r="F3" s="2"/>
      <c r="I3" s="1"/>
    </row>
    <row r="4" spans="2:9" x14ac:dyDescent="0.25">
      <c r="B4" s="1">
        <v>2015</v>
      </c>
      <c r="C4" s="8">
        <v>0.03</v>
      </c>
      <c r="D4" s="1">
        <f>D3*(1+C4)</f>
        <v>103</v>
      </c>
      <c r="F4" s="4">
        <f>LN(D4/D3)</f>
        <v>2.9558802241544429E-2</v>
      </c>
      <c r="I4" s="5">
        <f>1+C4</f>
        <v>1.03</v>
      </c>
    </row>
    <row r="5" spans="2:9" x14ac:dyDescent="0.25">
      <c r="B5" s="1">
        <v>2016</v>
      </c>
      <c r="C5" s="9">
        <v>-0.03</v>
      </c>
      <c r="D5" s="1">
        <f>D4*(1+C5)</f>
        <v>99.91</v>
      </c>
      <c r="F5" s="4">
        <f t="shared" ref="F5:F9" si="0">LN(D5/D4)</f>
        <v>-3.0459207484708574E-2</v>
      </c>
      <c r="I5" s="5">
        <f t="shared" ref="I5:I9" si="1">1+C5</f>
        <v>0.97</v>
      </c>
    </row>
    <row r="6" spans="2:9" x14ac:dyDescent="0.25">
      <c r="B6" s="1">
        <v>2017</v>
      </c>
      <c r="C6" s="9">
        <v>0.03</v>
      </c>
      <c r="D6" s="1">
        <f t="shared" ref="D6:D9" si="2">D5*(1+C6)</f>
        <v>102.90729999999999</v>
      </c>
      <c r="F6" s="4">
        <f t="shared" si="0"/>
        <v>2.9558802241544429E-2</v>
      </c>
      <c r="I6" s="5">
        <f t="shared" si="1"/>
        <v>1.03</v>
      </c>
    </row>
    <row r="7" spans="2:9" x14ac:dyDescent="0.25">
      <c r="B7" s="1">
        <v>2018</v>
      </c>
      <c r="C7" s="10">
        <v>-0.03</v>
      </c>
      <c r="D7" s="1">
        <f t="shared" si="2"/>
        <v>99.820080999999988</v>
      </c>
      <c r="F7" s="4">
        <f t="shared" si="0"/>
        <v>-3.0459207484708574E-2</v>
      </c>
      <c r="I7" s="5">
        <f t="shared" si="1"/>
        <v>0.97</v>
      </c>
    </row>
    <row r="8" spans="2:9" x14ac:dyDescent="0.25">
      <c r="B8" s="1">
        <v>2019</v>
      </c>
      <c r="C8" s="10">
        <v>0.03</v>
      </c>
      <c r="D8" s="1">
        <f t="shared" si="2"/>
        <v>102.81468342999999</v>
      </c>
      <c r="F8" s="4">
        <f t="shared" si="0"/>
        <v>2.9558802241544429E-2</v>
      </c>
      <c r="I8" s="5">
        <f t="shared" si="1"/>
        <v>1.03</v>
      </c>
    </row>
    <row r="9" spans="2:9" x14ac:dyDescent="0.25">
      <c r="B9" s="1">
        <v>2020</v>
      </c>
      <c r="C9" s="10">
        <v>-0.03</v>
      </c>
      <c r="D9" s="13">
        <f t="shared" si="2"/>
        <v>99.73024292709998</v>
      </c>
      <c r="F9" s="11">
        <f t="shared" si="0"/>
        <v>-3.0459207484708688E-2</v>
      </c>
      <c r="I9" s="5">
        <f t="shared" si="1"/>
        <v>0.97</v>
      </c>
    </row>
    <row r="10" spans="2:9" x14ac:dyDescent="0.25">
      <c r="C10" s="10"/>
      <c r="F10" s="3"/>
    </row>
    <row r="11" spans="2:9" x14ac:dyDescent="0.25">
      <c r="C11" s="3"/>
    </row>
    <row r="12" spans="2:9" x14ac:dyDescent="0.25">
      <c r="B12" s="1" t="s">
        <v>0</v>
      </c>
      <c r="C12" s="8">
        <f>AVERAGE(C4:C9)</f>
        <v>0</v>
      </c>
      <c r="E12" s="1" t="s">
        <v>0</v>
      </c>
      <c r="F12" s="6">
        <f>AVERAGE(F4:F9)</f>
        <v>-4.5020262158209159E-4</v>
      </c>
      <c r="H12" s="1" t="s">
        <v>1</v>
      </c>
      <c r="I12" s="13">
        <f>GEOMEAN(I4:I9)-1</f>
        <v>-4.5010129558820111E-4</v>
      </c>
    </row>
    <row r="13" spans="2:9" x14ac:dyDescent="0.25">
      <c r="B13" s="1" t="s">
        <v>5</v>
      </c>
      <c r="C13" s="1">
        <f>D3*(1+C12)^6</f>
        <v>100</v>
      </c>
      <c r="E13" s="1" t="s">
        <v>5</v>
      </c>
      <c r="F13" s="7">
        <f>D3*(1+F12)^6</f>
        <v>99.730182268216765</v>
      </c>
      <c r="H13" s="1" t="s">
        <v>5</v>
      </c>
      <c r="I13" s="14">
        <f>D3*(1+I12)^6</f>
        <v>99.730242927099951</v>
      </c>
    </row>
    <row r="14" spans="2:9" x14ac:dyDescent="0.25">
      <c r="F14" s="12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haensgen</dc:creator>
  <cp:lastModifiedBy>gabriel haensgen</cp:lastModifiedBy>
  <dcterms:created xsi:type="dcterms:W3CDTF">2021-03-22T18:40:53Z</dcterms:created>
  <dcterms:modified xsi:type="dcterms:W3CDTF">2021-03-25T13:54:22Z</dcterms:modified>
</cp:coreProperties>
</file>