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in 10\Downloads\Kecerdasan Bisnis_Kelompok 8\UAS\"/>
    </mc:Choice>
  </mc:AlternateContent>
  <bookViews>
    <workbookView xWindow="0" yWindow="0" windowWidth="20490" windowHeight="7365"/>
  </bookViews>
  <sheets>
    <sheet name="No 1" sheetId="1" r:id="rId1"/>
    <sheet name="Manual" sheetId="2" r:id="rId2"/>
  </sheets>
  <definedNames>
    <definedName name="_xlnm._FilterDatabase" localSheetId="0" hidden="1">'No 1'!$A$1:$F$16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8" i="2" l="1"/>
  <c r="D67" i="2"/>
  <c r="D57" i="2"/>
  <c r="D54" i="2"/>
  <c r="D45" i="2"/>
  <c r="D44" i="2"/>
  <c r="D42" i="2"/>
  <c r="D41" i="2"/>
  <c r="D81" i="2"/>
  <c r="D71" i="2"/>
  <c r="D55" i="2"/>
  <c r="F37" i="2"/>
  <c r="E37" i="2"/>
  <c r="F30" i="2"/>
  <c r="F31" i="2"/>
  <c r="F29" i="2"/>
  <c r="E30" i="2"/>
  <c r="E31" i="2"/>
  <c r="E29" i="2"/>
  <c r="F15" i="2"/>
  <c r="F14" i="2"/>
  <c r="F16" i="2" s="1"/>
  <c r="F22" i="2"/>
  <c r="F23" i="2"/>
  <c r="F21" i="2"/>
  <c r="F24" i="2" s="1"/>
  <c r="E22" i="2"/>
  <c r="E23" i="2"/>
  <c r="E21" i="2"/>
  <c r="E15" i="2"/>
  <c r="E14" i="2"/>
  <c r="E16" i="2" s="1"/>
  <c r="D9" i="2"/>
  <c r="F6" i="2" s="1"/>
  <c r="C9" i="2"/>
  <c r="E6" i="2" s="1"/>
  <c r="D82" i="2" l="1"/>
  <c r="D85" i="2" s="1"/>
  <c r="D70" i="2"/>
  <c r="D73" i="2" s="1"/>
  <c r="E24" i="2"/>
  <c r="E32" i="2"/>
  <c r="F7" i="2"/>
  <c r="F32" i="2"/>
  <c r="F5" i="2"/>
  <c r="F8" i="2"/>
  <c r="E5" i="2"/>
  <c r="E9" i="2" s="1"/>
  <c r="E8" i="2"/>
  <c r="E7" i="2"/>
  <c r="D47" i="2" l="1"/>
  <c r="D84" i="2"/>
  <c r="D87" i="2" s="1"/>
  <c r="D58" i="2"/>
  <c r="D60" i="2" s="1"/>
  <c r="F9" i="2"/>
</calcChain>
</file>

<file path=xl/sharedStrings.xml><?xml version="1.0" encoding="utf-8"?>
<sst xmlns="http://schemas.openxmlformats.org/spreadsheetml/2006/main" count="177" uniqueCount="35">
  <si>
    <t>No.</t>
  </si>
  <si>
    <t>Nama Kartu</t>
  </si>
  <si>
    <t>Kuota</t>
  </si>
  <si>
    <t>Masa Aktif</t>
  </si>
  <si>
    <t>Harga</t>
  </si>
  <si>
    <t>Status Pembeli</t>
  </si>
  <si>
    <t>Simpati</t>
  </si>
  <si>
    <t>Diatas 8Gb</t>
  </si>
  <si>
    <t>6 Bulan</t>
  </si>
  <si>
    <t>Tinggi</t>
  </si>
  <si>
    <t>Minat</t>
  </si>
  <si>
    <t>XL</t>
  </si>
  <si>
    <t>1 Bulan</t>
  </si>
  <si>
    <t>Rendah</t>
  </si>
  <si>
    <t>Axis</t>
  </si>
  <si>
    <t>Dibawah 8Gb</t>
  </si>
  <si>
    <t>1 Minggu</t>
  </si>
  <si>
    <t>Tidak</t>
  </si>
  <si>
    <t>Indosat</t>
  </si>
  <si>
    <t>Sedang</t>
  </si>
  <si>
    <t>Jumlah Kejadian dipilih</t>
  </si>
  <si>
    <t>probabilitas</t>
  </si>
  <si>
    <t>Jumlah</t>
  </si>
  <si>
    <t>Diatas 8GB</t>
  </si>
  <si>
    <t>Dibawah 8GB</t>
  </si>
  <si>
    <t>=</t>
  </si>
  <si>
    <t xml:space="preserve">Minat  </t>
  </si>
  <si>
    <t xml:space="preserve">Tidak  </t>
  </si>
  <si>
    <t xml:space="preserve">Probabilitas Minat  </t>
  </si>
  <si>
    <t xml:space="preserve">Probabilitas Tidak  </t>
  </si>
  <si>
    <t xml:space="preserve">Hasilnya </t>
  </si>
  <si>
    <t>Pengujian Data = Kartu Indosat, Kouta dibawah 8 GB, Masa aktif 1 bulan, Harga sedang</t>
  </si>
  <si>
    <t>Pengujian Data = Kartu Axis,  Kouta diatas 8 GB, Masa aktif 1 minggu, Harga rendah</t>
  </si>
  <si>
    <t>Pengujian Data = Kartu Xl, Kouta diatas 8 GB, Masa aktif 6 bulan, Harga tinggi</t>
  </si>
  <si>
    <t>Pengujian Data = Kartu simpati, Kouta dibawah 8 GB, Masa aktif 1 minggu, Harga rendah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</si>
</sst>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5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NumberFormat="1" applyFont="1" applyBorder="1"/>
    <xf numFmtId="0" fontId="0" fillId="0" borderId="0" xfId="0" applyNumberFormat="1" applyBorder="1"/>
    <xf numFmtId="0" fontId="0" fillId="0" borderId="0" xfId="0" applyNumberFormat="1" applyBorder="1" applyAlignment="1">
      <alignment horizontal="center"/>
    </xf>
    <xf numFmtId="0" fontId="3" fillId="0" borderId="1" xfId="0" applyNumberFormat="1" applyFont="1" applyBorder="1" applyAlignment="1">
      <alignment horizontal="center" vertical="center"/>
    </xf>
    <xf numFmtId="0" fontId="3" fillId="0" borderId="1" xfId="0" applyNumberFormat="1" applyFont="1" applyBorder="1" applyAlignment="1">
      <alignment horizontal="center" vertical="center" wrapText="1"/>
    </xf>
    <xf numFmtId="0" fontId="2" fillId="0" borderId="1" xfId="0" applyNumberFormat="1" applyFont="1" applyBorder="1" applyAlignment="1">
      <alignment horizontal="center" vertical="center"/>
    </xf>
    <xf numFmtId="0" fontId="2" fillId="0" borderId="1" xfId="0" applyNumberFormat="1" applyFont="1" applyBorder="1" applyAlignment="1">
      <alignment vertical="center" wrapText="1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0" fillId="3" borderId="1" xfId="0" applyFill="1" applyBorder="1"/>
    <xf numFmtId="0" fontId="0" fillId="3" borderId="1" xfId="0" applyFill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0" borderId="0" xfId="0" applyFont="1"/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4" fillId="0" borderId="0" xfId="0" applyFont="1" applyAlignment="1">
      <alignment horizontal="left"/>
    </xf>
    <xf numFmtId="0" fontId="4" fillId="4" borderId="1" xfId="0" applyFont="1" applyFill="1" applyBorder="1"/>
    <xf numFmtId="0" fontId="4" fillId="4" borderId="1" xfId="0" applyFont="1" applyFill="1" applyBorder="1" applyAlignment="1">
      <alignment horizontal="center"/>
    </xf>
    <xf numFmtId="0" fontId="4" fillId="4" borderId="1" xfId="0" applyNumberFormat="1" applyFont="1" applyFill="1" applyBorder="1" applyAlignment="1">
      <alignment horizontal="center" vertical="center"/>
    </xf>
    <xf numFmtId="2" fontId="4" fillId="4" borderId="1" xfId="0" applyNumberFormat="1" applyFont="1" applyFill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1" fontId="4" fillId="4" borderId="1" xfId="0" applyNumberFormat="1" applyFont="1" applyFill="1" applyBorder="1" applyAlignment="1">
      <alignment horizontal="center" vertical="center"/>
    </xf>
    <xf numFmtId="0" fontId="4" fillId="0" borderId="0" xfId="0" applyFont="1" applyAlignment="1"/>
    <xf numFmtId="0" fontId="0" fillId="0" borderId="0" xfId="0" applyAlignmen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19050</xdr:colOff>
      <xdr:row>47</xdr:row>
      <xdr:rowOff>171450</xdr:rowOff>
    </xdr:from>
    <xdr:ext cx="4305300" cy="581025"/>
    <xdr:sp macro="" textlink="">
      <xdr:nvSpPr>
        <xdr:cNvPr id="9" name="TextBox 8"/>
        <xdr:cNvSpPr txBox="1"/>
      </xdr:nvSpPr>
      <xdr:spPr>
        <a:xfrm>
          <a:off x="628650" y="9124950"/>
          <a:ext cx="4305300" cy="5810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GB" sz="1100"/>
            <a:t>Karena Probabilitas Tidak lebih besar maka</a:t>
          </a:r>
          <a:r>
            <a:rPr lang="en-GB" sz="1100" baseline="0"/>
            <a:t> status pembeli pada data tersebut adalah </a:t>
          </a:r>
          <a:r>
            <a:rPr lang="en-GB" sz="1100" b="1" baseline="0"/>
            <a:t>Tidak</a:t>
          </a:r>
          <a:endParaRPr lang="en-GB" sz="1100" b="1"/>
        </a:p>
      </xdr:txBody>
    </xdr:sp>
    <xdr:clientData/>
  </xdr:oneCellAnchor>
  <xdr:oneCellAnchor>
    <xdr:from>
      <xdr:col>1</xdr:col>
      <xdr:colOff>19050</xdr:colOff>
      <xdr:row>61</xdr:row>
      <xdr:rowOff>0</xdr:rowOff>
    </xdr:from>
    <xdr:ext cx="4305300" cy="581025"/>
    <xdr:sp macro="" textlink="">
      <xdr:nvSpPr>
        <xdr:cNvPr id="10" name="TextBox 9"/>
        <xdr:cNvSpPr txBox="1"/>
      </xdr:nvSpPr>
      <xdr:spPr>
        <a:xfrm>
          <a:off x="628650" y="11620500"/>
          <a:ext cx="4305300" cy="5810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GB" sz="1100"/>
            <a:t>Karena Probabilitas Minat lebih besar maka</a:t>
          </a:r>
          <a:r>
            <a:rPr lang="en-GB" sz="1100" baseline="0"/>
            <a:t> status pembeli pada data tersebut adalah </a:t>
          </a:r>
          <a:r>
            <a:rPr lang="en-GB" sz="1100" b="1" baseline="0"/>
            <a:t>Minat</a:t>
          </a:r>
        </a:p>
      </xdr:txBody>
    </xdr:sp>
    <xdr:clientData/>
  </xdr:oneCellAnchor>
  <xdr:oneCellAnchor>
    <xdr:from>
      <xdr:col>1</xdr:col>
      <xdr:colOff>28575</xdr:colOff>
      <xdr:row>73</xdr:row>
      <xdr:rowOff>171450</xdr:rowOff>
    </xdr:from>
    <xdr:ext cx="4305300" cy="581025"/>
    <xdr:sp macro="" textlink="">
      <xdr:nvSpPr>
        <xdr:cNvPr id="11" name="TextBox 10"/>
        <xdr:cNvSpPr txBox="1"/>
      </xdr:nvSpPr>
      <xdr:spPr>
        <a:xfrm>
          <a:off x="638175" y="14077950"/>
          <a:ext cx="4305300" cy="5810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GB" sz="1100"/>
            <a:t>Karena Probabilitas Minat lebih besar maka</a:t>
          </a:r>
          <a:r>
            <a:rPr lang="en-GB" sz="1100" baseline="0"/>
            <a:t> status pembeli pada data tersebut adalah </a:t>
          </a:r>
          <a:r>
            <a:rPr lang="en-GB" sz="1100" b="1" baseline="0"/>
            <a:t>Minat</a:t>
          </a:r>
        </a:p>
      </xdr:txBody>
    </xdr:sp>
    <xdr:clientData/>
  </xdr:oneCellAnchor>
  <xdr:oneCellAnchor>
    <xdr:from>
      <xdr:col>1</xdr:col>
      <xdr:colOff>19050</xdr:colOff>
      <xdr:row>88</xdr:row>
      <xdr:rowOff>19050</xdr:rowOff>
    </xdr:from>
    <xdr:ext cx="4305300" cy="581025"/>
    <xdr:sp macro="" textlink="">
      <xdr:nvSpPr>
        <xdr:cNvPr id="12" name="TextBox 11"/>
        <xdr:cNvSpPr txBox="1"/>
      </xdr:nvSpPr>
      <xdr:spPr>
        <a:xfrm>
          <a:off x="628650" y="16783050"/>
          <a:ext cx="4305300" cy="5810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GB" sz="1100"/>
            <a:t>Karena Probabilitas Tidak lebih besar maka</a:t>
          </a:r>
          <a:r>
            <a:rPr lang="en-GB" sz="1100" baseline="0"/>
            <a:t> status pembeli pada data tersebut adalah </a:t>
          </a:r>
          <a:r>
            <a:rPr lang="en-GB" sz="1100" b="1" baseline="0"/>
            <a:t>Tidak</a:t>
          </a:r>
          <a:endParaRPr lang="en-GB" sz="1100" b="1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tabSelected="1" workbookViewId="0">
      <selection activeCell="G8" sqref="G8"/>
    </sheetView>
  </sheetViews>
  <sheetFormatPr defaultRowHeight="15" x14ac:dyDescent="0.25"/>
  <cols>
    <col min="1" max="1" width="8.7109375" style="3" customWidth="1"/>
    <col min="2" max="6" width="15.7109375" style="2" customWidth="1"/>
    <col min="7" max="16384" width="9.140625" style="2"/>
  </cols>
  <sheetData>
    <row r="1" spans="1:6" s="1" customFormat="1" ht="38.25" customHeight="1" x14ac:dyDescent="0.25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</row>
    <row r="2" spans="1:6" ht="15" customHeight="1" x14ac:dyDescent="0.25">
      <c r="A2" s="6">
        <v>1</v>
      </c>
      <c r="B2" s="7" t="s">
        <v>6</v>
      </c>
      <c r="C2" s="7" t="s">
        <v>7</v>
      </c>
      <c r="D2" s="7" t="s">
        <v>8</v>
      </c>
      <c r="E2" s="7" t="s">
        <v>9</v>
      </c>
      <c r="F2" s="7" t="s">
        <v>10</v>
      </c>
    </row>
    <row r="3" spans="1:6" ht="15" customHeight="1" x14ac:dyDescent="0.25">
      <c r="A3" s="6">
        <v>2</v>
      </c>
      <c r="B3" s="7" t="s">
        <v>11</v>
      </c>
      <c r="C3" s="7" t="s">
        <v>7</v>
      </c>
      <c r="D3" s="7" t="s">
        <v>12</v>
      </c>
      <c r="E3" s="7" t="s">
        <v>13</v>
      </c>
      <c r="F3" s="7" t="s">
        <v>10</v>
      </c>
    </row>
    <row r="4" spans="1:6" ht="15" customHeight="1" x14ac:dyDescent="0.25">
      <c r="A4" s="6">
        <v>3</v>
      </c>
      <c r="B4" s="7" t="s">
        <v>14</v>
      </c>
      <c r="C4" s="7" t="s">
        <v>15</v>
      </c>
      <c r="D4" s="7" t="s">
        <v>16</v>
      </c>
      <c r="E4" s="7" t="s">
        <v>13</v>
      </c>
      <c r="F4" s="7" t="s">
        <v>17</v>
      </c>
    </row>
    <row r="5" spans="1:6" ht="15" customHeight="1" x14ac:dyDescent="0.25">
      <c r="A5" s="6">
        <v>4</v>
      </c>
      <c r="B5" s="7" t="s">
        <v>18</v>
      </c>
      <c r="C5" s="7" t="s">
        <v>15</v>
      </c>
      <c r="D5" s="7" t="s">
        <v>12</v>
      </c>
      <c r="E5" s="7" t="s">
        <v>13</v>
      </c>
      <c r="F5" s="7" t="s">
        <v>10</v>
      </c>
    </row>
    <row r="6" spans="1:6" ht="15" customHeight="1" x14ac:dyDescent="0.25">
      <c r="A6" s="6">
        <v>5</v>
      </c>
      <c r="B6" s="7" t="s">
        <v>6</v>
      </c>
      <c r="C6" s="7" t="s">
        <v>15</v>
      </c>
      <c r="D6" s="7" t="s">
        <v>8</v>
      </c>
      <c r="E6" s="7" t="s">
        <v>13</v>
      </c>
      <c r="F6" s="7" t="s">
        <v>10</v>
      </c>
    </row>
    <row r="7" spans="1:6" ht="15" customHeight="1" x14ac:dyDescent="0.25">
      <c r="A7" s="6">
        <v>6</v>
      </c>
      <c r="B7" s="7" t="s">
        <v>11</v>
      </c>
      <c r="C7" s="7" t="s">
        <v>15</v>
      </c>
      <c r="D7" s="7" t="s">
        <v>8</v>
      </c>
      <c r="E7" s="7" t="s">
        <v>19</v>
      </c>
      <c r="F7" s="7" t="s">
        <v>10</v>
      </c>
    </row>
    <row r="8" spans="1:6" ht="15" customHeight="1" x14ac:dyDescent="0.25">
      <c r="A8" s="6">
        <v>7</v>
      </c>
      <c r="B8" s="7" t="s">
        <v>14</v>
      </c>
      <c r="C8" s="7" t="s">
        <v>15</v>
      </c>
      <c r="D8" s="7" t="s">
        <v>12</v>
      </c>
      <c r="E8" s="7" t="s">
        <v>13</v>
      </c>
      <c r="F8" s="7" t="s">
        <v>17</v>
      </c>
    </row>
    <row r="9" spans="1:6" ht="15" customHeight="1" x14ac:dyDescent="0.25">
      <c r="A9" s="6">
        <v>8</v>
      </c>
      <c r="B9" s="7" t="s">
        <v>18</v>
      </c>
      <c r="C9" s="7" t="s">
        <v>15</v>
      </c>
      <c r="D9" s="7" t="s">
        <v>12</v>
      </c>
      <c r="E9" s="7" t="s">
        <v>13</v>
      </c>
      <c r="F9" s="7" t="s">
        <v>10</v>
      </c>
    </row>
    <row r="10" spans="1:6" ht="15" customHeight="1" x14ac:dyDescent="0.25">
      <c r="A10" s="6">
        <v>9</v>
      </c>
      <c r="B10" s="7" t="s">
        <v>6</v>
      </c>
      <c r="C10" s="7" t="s">
        <v>15</v>
      </c>
      <c r="D10" s="7" t="s">
        <v>12</v>
      </c>
      <c r="E10" s="7" t="s">
        <v>13</v>
      </c>
      <c r="F10" s="7" t="s">
        <v>10</v>
      </c>
    </row>
    <row r="11" spans="1:6" ht="15" customHeight="1" x14ac:dyDescent="0.25">
      <c r="A11" s="6">
        <v>10</v>
      </c>
      <c r="B11" s="7" t="s">
        <v>11</v>
      </c>
      <c r="C11" s="7" t="s">
        <v>15</v>
      </c>
      <c r="D11" s="7" t="s">
        <v>12</v>
      </c>
      <c r="E11" s="7" t="s">
        <v>19</v>
      </c>
      <c r="F11" s="7" t="s">
        <v>10</v>
      </c>
    </row>
    <row r="12" spans="1:6" ht="15" customHeight="1" x14ac:dyDescent="0.25">
      <c r="A12" s="6">
        <v>11</v>
      </c>
      <c r="B12" s="7" t="s">
        <v>14</v>
      </c>
      <c r="C12" s="7" t="s">
        <v>15</v>
      </c>
      <c r="D12" s="7" t="s">
        <v>16</v>
      </c>
      <c r="E12" s="7" t="s">
        <v>13</v>
      </c>
      <c r="F12" s="7" t="s">
        <v>17</v>
      </c>
    </row>
    <row r="13" spans="1:6" ht="15" customHeight="1" x14ac:dyDescent="0.25">
      <c r="A13" s="6">
        <v>12</v>
      </c>
      <c r="B13" s="7" t="s">
        <v>18</v>
      </c>
      <c r="C13" s="7" t="s">
        <v>15</v>
      </c>
      <c r="D13" s="7" t="s">
        <v>12</v>
      </c>
      <c r="E13" s="7" t="s">
        <v>13</v>
      </c>
      <c r="F13" s="7" t="s">
        <v>17</v>
      </c>
    </row>
    <row r="14" spans="1:6" ht="15" customHeight="1" x14ac:dyDescent="0.25">
      <c r="A14" s="6">
        <v>13</v>
      </c>
      <c r="B14" s="7" t="s">
        <v>6</v>
      </c>
      <c r="C14" s="7" t="s">
        <v>7</v>
      </c>
      <c r="D14" s="7" t="s">
        <v>12</v>
      </c>
      <c r="E14" s="7" t="s">
        <v>13</v>
      </c>
      <c r="F14" s="7" t="s">
        <v>17</v>
      </c>
    </row>
    <row r="15" spans="1:6" ht="15" customHeight="1" x14ac:dyDescent="0.25">
      <c r="A15" s="6">
        <v>14</v>
      </c>
      <c r="B15" s="7" t="s">
        <v>11</v>
      </c>
      <c r="C15" s="7" t="s">
        <v>15</v>
      </c>
      <c r="D15" s="7" t="s">
        <v>16</v>
      </c>
      <c r="E15" s="7" t="s">
        <v>13</v>
      </c>
      <c r="F15" s="7" t="s">
        <v>10</v>
      </c>
    </row>
    <row r="16" spans="1:6" ht="15" customHeight="1" x14ac:dyDescent="0.25">
      <c r="A16" s="6">
        <v>15</v>
      </c>
      <c r="B16" s="7" t="s">
        <v>14</v>
      </c>
      <c r="C16" s="7" t="s">
        <v>15</v>
      </c>
      <c r="D16" s="7" t="s">
        <v>12</v>
      </c>
      <c r="E16" s="7" t="s">
        <v>13</v>
      </c>
      <c r="F16" s="7" t="s">
        <v>10</v>
      </c>
    </row>
  </sheetData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87"/>
  <sheetViews>
    <sheetView topLeftCell="A79" workbookViewId="0">
      <selection activeCell="D5" sqref="D5"/>
    </sheetView>
  </sheetViews>
  <sheetFormatPr defaultRowHeight="15" x14ac:dyDescent="0.25"/>
  <cols>
    <col min="2" max="2" width="19.28515625" customWidth="1"/>
    <col min="3" max="3" width="13.42578125" customWidth="1"/>
    <col min="4" max="4" width="12.140625" customWidth="1"/>
    <col min="5" max="5" width="11.140625" customWidth="1"/>
    <col min="7" max="7" width="22.28515625" customWidth="1"/>
  </cols>
  <sheetData>
    <row r="3" spans="2:6" x14ac:dyDescent="0.25">
      <c r="B3" s="8" t="s">
        <v>1</v>
      </c>
      <c r="C3" s="9" t="s">
        <v>20</v>
      </c>
      <c r="D3" s="10"/>
      <c r="E3" s="11" t="s">
        <v>21</v>
      </c>
      <c r="F3" s="11"/>
    </row>
    <row r="4" spans="2:6" x14ac:dyDescent="0.25">
      <c r="B4" s="12"/>
      <c r="C4" s="13" t="s">
        <v>10</v>
      </c>
      <c r="D4" s="14" t="s">
        <v>17</v>
      </c>
      <c r="E4" s="13" t="s">
        <v>10</v>
      </c>
      <c r="F4" s="14" t="s">
        <v>17</v>
      </c>
    </row>
    <row r="5" spans="2:6" x14ac:dyDescent="0.25">
      <c r="B5" s="15" t="s">
        <v>14</v>
      </c>
      <c r="C5" s="16">
        <v>1</v>
      </c>
      <c r="D5" s="16">
        <v>3</v>
      </c>
      <c r="E5" s="24">
        <f>C5/$C$9</f>
        <v>0.1</v>
      </c>
      <c r="F5" s="24">
        <f>D5/$D$9</f>
        <v>0.6</v>
      </c>
    </row>
    <row r="6" spans="2:6" x14ac:dyDescent="0.25">
      <c r="B6" s="15" t="s">
        <v>18</v>
      </c>
      <c r="C6" s="16">
        <v>2</v>
      </c>
      <c r="D6" s="16">
        <v>1</v>
      </c>
      <c r="E6" s="24">
        <f t="shared" ref="E6:E8" si="0">C6/$C$9</f>
        <v>0.2</v>
      </c>
      <c r="F6" s="24">
        <f t="shared" ref="F6:F8" si="1">D6/$D$9</f>
        <v>0.2</v>
      </c>
    </row>
    <row r="7" spans="2:6" x14ac:dyDescent="0.25">
      <c r="B7" s="15" t="s">
        <v>6</v>
      </c>
      <c r="C7" s="16">
        <v>3</v>
      </c>
      <c r="D7" s="16">
        <v>1</v>
      </c>
      <c r="E7" s="24">
        <f t="shared" si="0"/>
        <v>0.3</v>
      </c>
      <c r="F7" s="24">
        <f t="shared" si="1"/>
        <v>0.2</v>
      </c>
    </row>
    <row r="8" spans="2:6" x14ac:dyDescent="0.25">
      <c r="B8" s="17" t="s">
        <v>11</v>
      </c>
      <c r="C8" s="18">
        <v>4</v>
      </c>
      <c r="D8" s="18">
        <v>0</v>
      </c>
      <c r="E8" s="24">
        <f t="shared" si="0"/>
        <v>0.4</v>
      </c>
      <c r="F8" s="24">
        <f t="shared" si="1"/>
        <v>0</v>
      </c>
    </row>
    <row r="9" spans="2:6" x14ac:dyDescent="0.25">
      <c r="B9" s="26" t="s">
        <v>22</v>
      </c>
      <c r="C9" s="27">
        <f>SUM(C5:C8)</f>
        <v>10</v>
      </c>
      <c r="D9" s="27">
        <f>SUM(D5:D8)</f>
        <v>5</v>
      </c>
      <c r="E9" s="28">
        <f>COUNT(E5:E8)/COUNT(E5:E8)</f>
        <v>1</v>
      </c>
      <c r="F9" s="28">
        <f>COUNT(F5:F8)/COUNT(F5:F8)</f>
        <v>1</v>
      </c>
    </row>
    <row r="12" spans="2:6" x14ac:dyDescent="0.25">
      <c r="B12" s="8" t="s">
        <v>2</v>
      </c>
      <c r="C12" s="9" t="s">
        <v>20</v>
      </c>
      <c r="D12" s="10"/>
      <c r="E12" s="11" t="s">
        <v>21</v>
      </c>
      <c r="F12" s="11"/>
    </row>
    <row r="13" spans="2:6" x14ac:dyDescent="0.25">
      <c r="B13" s="12"/>
      <c r="C13" s="13" t="s">
        <v>10</v>
      </c>
      <c r="D13" s="14" t="s">
        <v>17</v>
      </c>
      <c r="E13" s="13" t="s">
        <v>10</v>
      </c>
      <c r="F13" s="14" t="s">
        <v>17</v>
      </c>
    </row>
    <row r="14" spans="2:6" x14ac:dyDescent="0.25">
      <c r="B14" s="15" t="s">
        <v>23</v>
      </c>
      <c r="C14" s="16">
        <v>2</v>
      </c>
      <c r="D14" s="16">
        <v>1</v>
      </c>
      <c r="E14" s="30">
        <f>C14/$C$16</f>
        <v>0.2</v>
      </c>
      <c r="F14" s="30">
        <f>D14/$D$16</f>
        <v>0.2</v>
      </c>
    </row>
    <row r="15" spans="2:6" x14ac:dyDescent="0.25">
      <c r="B15" s="15" t="s">
        <v>24</v>
      </c>
      <c r="C15" s="16">
        <v>8</v>
      </c>
      <c r="D15" s="16">
        <v>4</v>
      </c>
      <c r="E15" s="30">
        <f>C15/$C$16</f>
        <v>0.8</v>
      </c>
      <c r="F15" s="30">
        <f>D15/$D$16</f>
        <v>0.8</v>
      </c>
    </row>
    <row r="16" spans="2:6" x14ac:dyDescent="0.25">
      <c r="B16" s="26" t="s">
        <v>22</v>
      </c>
      <c r="C16" s="27">
        <v>10</v>
      </c>
      <c r="D16" s="27">
        <v>5</v>
      </c>
      <c r="E16" s="31">
        <f>COUNT(E14:E15)/COUNT(E14:E15)</f>
        <v>1</v>
      </c>
      <c r="F16" s="31">
        <f>COUNT(F14:F15)/COUNT(F14:F15)</f>
        <v>1</v>
      </c>
    </row>
    <row r="19" spans="2:6" x14ac:dyDescent="0.25">
      <c r="B19" s="8" t="s">
        <v>3</v>
      </c>
      <c r="C19" s="9" t="s">
        <v>20</v>
      </c>
      <c r="D19" s="10"/>
      <c r="E19" s="11" t="s">
        <v>21</v>
      </c>
      <c r="F19" s="11"/>
    </row>
    <row r="20" spans="2:6" x14ac:dyDescent="0.25">
      <c r="B20" s="12"/>
      <c r="C20" s="13" t="s">
        <v>10</v>
      </c>
      <c r="D20" s="14" t="s">
        <v>17</v>
      </c>
      <c r="E20" s="13" t="s">
        <v>10</v>
      </c>
      <c r="F20" s="14" t="s">
        <v>17</v>
      </c>
    </row>
    <row r="21" spans="2:6" x14ac:dyDescent="0.25">
      <c r="B21" s="15" t="s">
        <v>16</v>
      </c>
      <c r="C21" s="16">
        <v>1</v>
      </c>
      <c r="D21" s="16">
        <v>2</v>
      </c>
      <c r="E21" s="30">
        <f>C21/$C$24</f>
        <v>0.1</v>
      </c>
      <c r="F21" s="30">
        <f>D21/$D$24</f>
        <v>0.4</v>
      </c>
    </row>
    <row r="22" spans="2:6" x14ac:dyDescent="0.25">
      <c r="B22" s="15" t="s">
        <v>12</v>
      </c>
      <c r="C22" s="16">
        <v>6</v>
      </c>
      <c r="D22" s="16">
        <v>3</v>
      </c>
      <c r="E22" s="30">
        <f t="shared" ref="E22:E23" si="2">C22/$C$24</f>
        <v>0.6</v>
      </c>
      <c r="F22" s="30">
        <f t="shared" ref="F22:F23" si="3">D22/$D$24</f>
        <v>0.6</v>
      </c>
    </row>
    <row r="23" spans="2:6" x14ac:dyDescent="0.25">
      <c r="B23" s="15" t="s">
        <v>8</v>
      </c>
      <c r="C23" s="16">
        <v>3</v>
      </c>
      <c r="D23" s="16">
        <v>0</v>
      </c>
      <c r="E23" s="30">
        <f t="shared" si="2"/>
        <v>0.3</v>
      </c>
      <c r="F23" s="30">
        <f t="shared" si="3"/>
        <v>0</v>
      </c>
    </row>
    <row r="24" spans="2:6" x14ac:dyDescent="0.25">
      <c r="B24" s="26" t="s">
        <v>22</v>
      </c>
      <c r="C24" s="27">
        <v>10</v>
      </c>
      <c r="D24" s="27">
        <v>5</v>
      </c>
      <c r="E24" s="31">
        <f>COUNT(E21:E23)/COUNT(E21:E23)</f>
        <v>1</v>
      </c>
      <c r="F24" s="31">
        <f>COUNT(F21:F23)/COUNT(F21:F23)</f>
        <v>1</v>
      </c>
    </row>
    <row r="27" spans="2:6" x14ac:dyDescent="0.25">
      <c r="B27" s="8" t="s">
        <v>4</v>
      </c>
      <c r="C27" s="9" t="s">
        <v>20</v>
      </c>
      <c r="D27" s="10"/>
      <c r="E27" s="19" t="s">
        <v>21</v>
      </c>
      <c r="F27" s="20"/>
    </row>
    <row r="28" spans="2:6" x14ac:dyDescent="0.25">
      <c r="B28" s="12"/>
      <c r="C28" s="13" t="s">
        <v>10</v>
      </c>
      <c r="D28" s="14" t="s">
        <v>17</v>
      </c>
      <c r="E28" s="13" t="s">
        <v>10</v>
      </c>
      <c r="F28" s="14" t="s">
        <v>17</v>
      </c>
    </row>
    <row r="29" spans="2:6" x14ac:dyDescent="0.25">
      <c r="B29" s="15" t="s">
        <v>13</v>
      </c>
      <c r="C29" s="16">
        <v>7</v>
      </c>
      <c r="D29" s="16">
        <v>5</v>
      </c>
      <c r="E29" s="30">
        <f>C29/$C$32</f>
        <v>0.7</v>
      </c>
      <c r="F29" s="30">
        <f>D29/$D$32</f>
        <v>1</v>
      </c>
    </row>
    <row r="30" spans="2:6" x14ac:dyDescent="0.25">
      <c r="B30" s="15" t="s">
        <v>19</v>
      </c>
      <c r="C30" s="16">
        <v>2</v>
      </c>
      <c r="D30" s="16">
        <v>0</v>
      </c>
      <c r="E30" s="30">
        <f t="shared" ref="E30:E31" si="4">C30/$C$32</f>
        <v>0.2</v>
      </c>
      <c r="F30" s="30">
        <f t="shared" ref="F30:F31" si="5">D30/$D$32</f>
        <v>0</v>
      </c>
    </row>
    <row r="31" spans="2:6" x14ac:dyDescent="0.25">
      <c r="B31" s="15" t="s">
        <v>9</v>
      </c>
      <c r="C31" s="16">
        <v>1</v>
      </c>
      <c r="D31" s="16">
        <v>0</v>
      </c>
      <c r="E31" s="30">
        <f t="shared" si="4"/>
        <v>0.1</v>
      </c>
      <c r="F31" s="30">
        <f t="shared" si="5"/>
        <v>0</v>
      </c>
    </row>
    <row r="32" spans="2:6" x14ac:dyDescent="0.25">
      <c r="B32" s="26" t="s">
        <v>22</v>
      </c>
      <c r="C32" s="27">
        <v>10</v>
      </c>
      <c r="D32" s="27">
        <v>5</v>
      </c>
      <c r="E32" s="31">
        <f>COUNT(E29:E31)/COUNT(E29:E31)</f>
        <v>1</v>
      </c>
      <c r="F32" s="31">
        <f>COUNT(F29:F31)/COUNT(F29:F31)</f>
        <v>1</v>
      </c>
    </row>
    <row r="35" spans="2:8" x14ac:dyDescent="0.25">
      <c r="B35" s="8" t="s">
        <v>5</v>
      </c>
      <c r="C35" s="9" t="s">
        <v>20</v>
      </c>
      <c r="D35" s="10"/>
      <c r="E35" s="11" t="s">
        <v>21</v>
      </c>
      <c r="F35" s="11"/>
    </row>
    <row r="36" spans="2:8" x14ac:dyDescent="0.25">
      <c r="B36" s="12"/>
      <c r="C36" s="13" t="s">
        <v>10</v>
      </c>
      <c r="D36" s="14" t="s">
        <v>17</v>
      </c>
      <c r="E36" s="13" t="s">
        <v>10</v>
      </c>
      <c r="F36" s="14" t="s">
        <v>17</v>
      </c>
    </row>
    <row r="37" spans="2:8" x14ac:dyDescent="0.25">
      <c r="B37" s="26" t="s">
        <v>22</v>
      </c>
      <c r="C37" s="27">
        <v>10</v>
      </c>
      <c r="D37" s="27">
        <v>5</v>
      </c>
      <c r="E37" s="29">
        <f>C37/SUM(C37:D37)</f>
        <v>0.66666666666666663</v>
      </c>
      <c r="F37" s="29">
        <f>D37/SUM(C37:D37)</f>
        <v>0.33333333333333331</v>
      </c>
    </row>
    <row r="40" spans="2:8" x14ac:dyDescent="0.25">
      <c r="B40" s="25" t="s">
        <v>32</v>
      </c>
      <c r="C40" s="25"/>
      <c r="D40" s="25"/>
      <c r="E40" s="25"/>
      <c r="F40" s="25"/>
      <c r="G40" s="25"/>
      <c r="H40" s="32"/>
    </row>
    <row r="41" spans="2:8" x14ac:dyDescent="0.25">
      <c r="B41" t="s">
        <v>26</v>
      </c>
      <c r="C41" s="23" t="s">
        <v>25</v>
      </c>
      <c r="D41" s="22">
        <f>(C5/C9)*(C14/C16)*(C21/C24)*(C29/C32)</f>
        <v>1.4000000000000002E-3</v>
      </c>
    </row>
    <row r="42" spans="2:8" x14ac:dyDescent="0.25">
      <c r="B42" t="s">
        <v>27</v>
      </c>
      <c r="C42" s="23" t="s">
        <v>25</v>
      </c>
      <c r="D42" s="22">
        <f>(D5/D9)*(D14/D16)*(D21/D24)*(D29/D32)</f>
        <v>4.8000000000000001E-2</v>
      </c>
    </row>
    <row r="43" spans="2:8" x14ac:dyDescent="0.25">
      <c r="E43" s="23"/>
    </row>
    <row r="44" spans="2:8" x14ac:dyDescent="0.25">
      <c r="B44" t="s">
        <v>28</v>
      </c>
      <c r="C44" s="23" t="s">
        <v>25</v>
      </c>
      <c r="D44">
        <f>D41/SUM(D41:D42)</f>
        <v>2.8340080971659923E-2</v>
      </c>
    </row>
    <row r="45" spans="2:8" x14ac:dyDescent="0.25">
      <c r="B45" t="s">
        <v>29</v>
      </c>
      <c r="C45" s="23" t="s">
        <v>25</v>
      </c>
      <c r="D45">
        <f>D42/SUM(D41:D42)</f>
        <v>0.97165991902834015</v>
      </c>
    </row>
    <row r="46" spans="2:8" x14ac:dyDescent="0.25">
      <c r="C46" s="23"/>
    </row>
    <row r="47" spans="2:8" x14ac:dyDescent="0.25">
      <c r="B47" s="33" t="s">
        <v>30</v>
      </c>
      <c r="C47" s="23" t="s">
        <v>25</v>
      </c>
      <c r="D47" s="34" t="str">
        <f>IF(D44&gt;D45,"Minat","Tidak")</f>
        <v>Tidak</v>
      </c>
      <c r="E47" s="33"/>
      <c r="F47" s="33"/>
    </row>
    <row r="48" spans="2:8" x14ac:dyDescent="0.25">
      <c r="B48" s="33"/>
      <c r="C48" s="33"/>
      <c r="D48" s="33"/>
      <c r="E48" s="33"/>
      <c r="F48" s="33"/>
    </row>
    <row r="49" spans="2:7" x14ac:dyDescent="0.25">
      <c r="B49" s="33"/>
      <c r="C49" s="33"/>
      <c r="D49" s="33"/>
      <c r="E49" s="33"/>
      <c r="F49" s="33"/>
    </row>
    <row r="50" spans="2:7" x14ac:dyDescent="0.25">
      <c r="B50" s="33"/>
      <c r="C50" s="33"/>
      <c r="D50" s="33"/>
      <c r="E50" s="33"/>
      <c r="F50" s="33"/>
    </row>
    <row r="51" spans="2:7" x14ac:dyDescent="0.25">
      <c r="B51" s="33"/>
      <c r="C51" s="33"/>
      <c r="D51" s="33"/>
      <c r="E51" s="33"/>
      <c r="F51" s="33"/>
    </row>
    <row r="52" spans="2:7" x14ac:dyDescent="0.25">
      <c r="C52" s="23"/>
    </row>
    <row r="53" spans="2:7" x14ac:dyDescent="0.25">
      <c r="B53" s="25" t="s">
        <v>31</v>
      </c>
      <c r="C53" s="25"/>
      <c r="D53" s="25"/>
      <c r="E53" s="25"/>
      <c r="F53" s="25"/>
      <c r="G53" s="25"/>
    </row>
    <row r="54" spans="2:7" x14ac:dyDescent="0.25">
      <c r="B54" t="s">
        <v>26</v>
      </c>
      <c r="C54" s="23" t="s">
        <v>25</v>
      </c>
      <c r="D54" s="22">
        <f>(C6/C9)*(C15/C16)*(C22/C24)*(C30/C32)</f>
        <v>1.9200000000000005E-2</v>
      </c>
      <c r="E54" s="22"/>
    </row>
    <row r="55" spans="2:7" x14ac:dyDescent="0.25">
      <c r="B55" t="s">
        <v>27</v>
      </c>
      <c r="C55" s="23" t="s">
        <v>25</v>
      </c>
      <c r="D55" s="22">
        <f>(D6/D9)*(D15/D16)*(D22/D24)*(D30/D32)</f>
        <v>0</v>
      </c>
    </row>
    <row r="56" spans="2:7" x14ac:dyDescent="0.25">
      <c r="C56" s="23"/>
    </row>
    <row r="57" spans="2:7" x14ac:dyDescent="0.25">
      <c r="B57" t="s">
        <v>28</v>
      </c>
      <c r="C57" s="23" t="s">
        <v>25</v>
      </c>
      <c r="D57">
        <f>D54/SUM(D54:D55)</f>
        <v>1</v>
      </c>
    </row>
    <row r="58" spans="2:7" x14ac:dyDescent="0.25">
      <c r="B58" t="s">
        <v>29</v>
      </c>
      <c r="C58" s="23" t="s">
        <v>25</v>
      </c>
      <c r="D58">
        <f>D55/SUM(D54:D55)</f>
        <v>0</v>
      </c>
    </row>
    <row r="59" spans="2:7" x14ac:dyDescent="0.25">
      <c r="C59" s="23"/>
    </row>
    <row r="60" spans="2:7" x14ac:dyDescent="0.25">
      <c r="B60" s="33" t="s">
        <v>30</v>
      </c>
      <c r="C60" s="23" t="s">
        <v>25</v>
      </c>
      <c r="D60" s="34" t="str">
        <f>IF(D57&gt;D58,"Minat","Tidak")</f>
        <v>Minat</v>
      </c>
      <c r="E60" s="33"/>
      <c r="F60" s="33"/>
    </row>
    <row r="61" spans="2:7" x14ac:dyDescent="0.25">
      <c r="B61" s="33"/>
      <c r="C61" s="33"/>
      <c r="D61" s="33"/>
      <c r="E61" s="33"/>
      <c r="F61" s="33"/>
    </row>
    <row r="62" spans="2:7" x14ac:dyDescent="0.25">
      <c r="B62" s="33"/>
      <c r="C62" s="33"/>
      <c r="D62" s="33"/>
      <c r="E62" s="33"/>
      <c r="F62" s="33"/>
    </row>
    <row r="63" spans="2:7" x14ac:dyDescent="0.25">
      <c r="B63" s="33"/>
      <c r="C63" s="33"/>
      <c r="D63" s="33"/>
      <c r="E63" s="33"/>
      <c r="F63" s="33"/>
    </row>
    <row r="64" spans="2:7" x14ac:dyDescent="0.25">
      <c r="B64" s="33"/>
      <c r="C64" s="33"/>
      <c r="D64" s="33"/>
      <c r="E64" s="33"/>
      <c r="F64" s="33"/>
    </row>
    <row r="66" spans="2:7" x14ac:dyDescent="0.25">
      <c r="B66" s="25" t="s">
        <v>33</v>
      </c>
      <c r="C66" s="25"/>
      <c r="D66" s="25"/>
      <c r="E66" s="25"/>
      <c r="F66" s="25"/>
      <c r="G66" s="25"/>
    </row>
    <row r="67" spans="2:7" x14ac:dyDescent="0.25">
      <c r="B67" s="21" t="s">
        <v>26</v>
      </c>
      <c r="C67" s="23" t="s">
        <v>25</v>
      </c>
      <c r="D67" s="22">
        <f>(C8/C9)*(C14/C16)*(C23/C24)*(C31/C32)</f>
        <v>2.4000000000000007E-3</v>
      </c>
    </row>
    <row r="68" spans="2:7" x14ac:dyDescent="0.25">
      <c r="B68" s="21" t="s">
        <v>27</v>
      </c>
      <c r="C68" s="23" t="s">
        <v>25</v>
      </c>
      <c r="D68" s="22">
        <f>(D8/D9)*(D14/D16)*(D23/D24)*(D31/D32)</f>
        <v>0</v>
      </c>
    </row>
    <row r="69" spans="2:7" x14ac:dyDescent="0.25">
      <c r="C69" s="23"/>
    </row>
    <row r="70" spans="2:7" x14ac:dyDescent="0.25">
      <c r="B70" t="s">
        <v>28</v>
      </c>
      <c r="C70" s="23" t="s">
        <v>25</v>
      </c>
      <c r="D70">
        <f>D67/SUM(D67:D68)</f>
        <v>1</v>
      </c>
    </row>
    <row r="71" spans="2:7" x14ac:dyDescent="0.25">
      <c r="B71" t="s">
        <v>29</v>
      </c>
      <c r="C71" s="23" t="s">
        <v>25</v>
      </c>
      <c r="D71">
        <f>D68/(0.1008+0.096)</f>
        <v>0</v>
      </c>
    </row>
    <row r="73" spans="2:7" x14ac:dyDescent="0.25">
      <c r="B73" s="33" t="s">
        <v>30</v>
      </c>
      <c r="C73" s="23" t="s">
        <v>25</v>
      </c>
      <c r="D73" s="34" t="str">
        <f>IF(D70&gt;D71,"Minat","Tidak")</f>
        <v>Minat</v>
      </c>
      <c r="E73" s="33"/>
      <c r="F73" s="33"/>
    </row>
    <row r="74" spans="2:7" x14ac:dyDescent="0.25">
      <c r="B74" s="33"/>
      <c r="C74" s="23"/>
      <c r="D74" s="34"/>
      <c r="E74" s="33"/>
      <c r="F74" s="33"/>
    </row>
    <row r="75" spans="2:7" x14ac:dyDescent="0.25">
      <c r="B75" s="33"/>
      <c r="C75" s="23"/>
      <c r="D75" s="34"/>
      <c r="E75" s="33"/>
      <c r="F75" s="33"/>
    </row>
    <row r="76" spans="2:7" x14ac:dyDescent="0.25">
      <c r="B76" s="33"/>
      <c r="C76" s="23"/>
      <c r="D76" s="34"/>
      <c r="E76" s="33"/>
      <c r="F76" s="33"/>
    </row>
    <row r="77" spans="2:7" x14ac:dyDescent="0.25">
      <c r="B77" s="33"/>
      <c r="C77" s="23"/>
      <c r="D77" s="34"/>
      <c r="E77" s="33"/>
      <c r="F77" s="33"/>
    </row>
    <row r="78" spans="2:7" x14ac:dyDescent="0.25">
      <c r="B78" s="33"/>
      <c r="C78" s="33"/>
      <c r="D78" s="33"/>
      <c r="E78" s="33"/>
      <c r="F78" s="33"/>
    </row>
    <row r="79" spans="2:7" x14ac:dyDescent="0.25">
      <c r="B79" s="33"/>
      <c r="C79" s="33"/>
      <c r="D79" s="33"/>
      <c r="E79" s="33"/>
      <c r="F79" s="33"/>
    </row>
    <row r="80" spans="2:7" x14ac:dyDescent="0.25">
      <c r="B80" s="25" t="s">
        <v>34</v>
      </c>
      <c r="C80" s="25"/>
      <c r="D80" s="25"/>
      <c r="E80" s="25"/>
      <c r="F80" s="25"/>
      <c r="G80" s="25"/>
    </row>
    <row r="81" spans="2:6" x14ac:dyDescent="0.25">
      <c r="B81" s="21" t="s">
        <v>26</v>
      </c>
      <c r="C81" s="23" t="s">
        <v>25</v>
      </c>
      <c r="D81" s="22">
        <f>(C7/C9)*(C15/C16)*(C21/C24)*(C29/C32)</f>
        <v>1.6799999999999999E-2</v>
      </c>
    </row>
    <row r="82" spans="2:6" x14ac:dyDescent="0.25">
      <c r="B82" s="21" t="s">
        <v>27</v>
      </c>
      <c r="C82" s="23" t="s">
        <v>25</v>
      </c>
      <c r="D82" s="22">
        <f>(D7/D9)*(C15/C16)*(D21/D24)*(D29/D32)</f>
        <v>6.4000000000000015E-2</v>
      </c>
    </row>
    <row r="83" spans="2:6" x14ac:dyDescent="0.25">
      <c r="C83" s="23"/>
    </row>
    <row r="84" spans="2:6" x14ac:dyDescent="0.25">
      <c r="B84" t="s">
        <v>28</v>
      </c>
      <c r="C84" s="23" t="s">
        <v>25</v>
      </c>
      <c r="D84">
        <f>D81/SUM(D81:D82)</f>
        <v>0.20792079207920788</v>
      </c>
    </row>
    <row r="85" spans="2:6" x14ac:dyDescent="0.25">
      <c r="B85" t="s">
        <v>29</v>
      </c>
      <c r="C85" s="23" t="s">
        <v>25</v>
      </c>
      <c r="D85">
        <f>D82/SUM(D81:D82)</f>
        <v>0.79207920792079212</v>
      </c>
    </row>
    <row r="87" spans="2:6" x14ac:dyDescent="0.25">
      <c r="B87" s="33" t="s">
        <v>30</v>
      </c>
      <c r="C87" s="23" t="s">
        <v>25</v>
      </c>
      <c r="D87" s="34" t="str">
        <f>IF(D84&gt;D85,"Minat","Tidak")</f>
        <v>Tidak</v>
      </c>
      <c r="E87" s="33"/>
      <c r="F87" s="33"/>
    </row>
  </sheetData>
  <mergeCells count="19">
    <mergeCell ref="B66:G66"/>
    <mergeCell ref="B80:G80"/>
    <mergeCell ref="B40:G40"/>
    <mergeCell ref="B53:G53"/>
    <mergeCell ref="B35:B36"/>
    <mergeCell ref="C35:D35"/>
    <mergeCell ref="E35:F35"/>
    <mergeCell ref="B19:B20"/>
    <mergeCell ref="C19:D19"/>
    <mergeCell ref="E19:F19"/>
    <mergeCell ref="B27:B28"/>
    <mergeCell ref="C27:D27"/>
    <mergeCell ref="E27:F27"/>
    <mergeCell ref="B3:B4"/>
    <mergeCell ref="C3:D3"/>
    <mergeCell ref="E3:F3"/>
    <mergeCell ref="B12:B13"/>
    <mergeCell ref="C12:D12"/>
    <mergeCell ref="E12:F12"/>
  </mergeCells>
  <pageMargins left="0.7" right="0.7" top="0.75" bottom="0.75" header="0.3" footer="0.3"/>
  <pageSetup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 1</vt:lpstr>
      <vt:lpstr>Manual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2023-01-17T17:14:05Z</dcterms:created>
  <dcterms:modified xsi:type="dcterms:W3CDTF">2023-01-23T10:24:10Z</dcterms:modified>
</cp:coreProperties>
</file>