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ikael Chenko\Downloads\"/>
    </mc:Choice>
  </mc:AlternateContent>
  <xr:revisionPtr revIDLastSave="0" documentId="13_ncr:1_{59B2E3B1-5932-470D-95EB-E47DD65DD0E4}" xr6:coauthVersionLast="47" xr6:coauthVersionMax="47" xr10:uidLastSave="{00000000-0000-0000-0000-000000000000}"/>
  <bookViews>
    <workbookView xWindow="2160" yWindow="2160" windowWidth="17280" windowHeight="8880" activeTab="1" xr2:uid="{00000000-000D-0000-FFFF-FFFF00000000}"/>
  </bookViews>
  <sheets>
    <sheet name="Monthly" sheetId="1" r:id="rId1"/>
    <sheet name="Quarter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2" l="1"/>
  <c r="G37" i="2" s="1"/>
  <c r="H38" i="2"/>
  <c r="H37" i="2" s="1"/>
  <c r="I38" i="2"/>
  <c r="I37" i="2" s="1"/>
  <c r="J38" i="2"/>
  <c r="J37" i="2" s="1"/>
  <c r="G39" i="2"/>
  <c r="H39" i="2"/>
  <c r="I39" i="2"/>
  <c r="J39" i="2"/>
  <c r="K39" i="2"/>
  <c r="G40" i="2"/>
  <c r="K40" i="2" s="1"/>
  <c r="H40" i="2"/>
  <c r="I40" i="2"/>
  <c r="J40" i="2"/>
  <c r="G41" i="2"/>
  <c r="H41" i="2"/>
  <c r="I41" i="2"/>
  <c r="J41" i="2"/>
  <c r="K41" i="2"/>
  <c r="G42" i="2"/>
  <c r="H42" i="2"/>
  <c r="I42" i="2"/>
  <c r="K42" i="2" s="1"/>
  <c r="J42" i="2"/>
  <c r="G43" i="2"/>
  <c r="K43" i="2" s="1"/>
  <c r="H43" i="2"/>
  <c r="I43" i="2"/>
  <c r="J43" i="2"/>
  <c r="G44" i="2"/>
  <c r="H44" i="2"/>
  <c r="I44" i="2"/>
  <c r="J44" i="2"/>
  <c r="K44" i="2"/>
  <c r="G45" i="2"/>
  <c r="K45" i="2" s="1"/>
  <c r="H45" i="2"/>
  <c r="I45" i="2"/>
  <c r="J45" i="2"/>
  <c r="G46" i="2"/>
  <c r="K46" i="2" s="1"/>
  <c r="H46" i="2"/>
  <c r="I46" i="2"/>
  <c r="J46" i="2"/>
  <c r="G47" i="2"/>
  <c r="H47" i="2"/>
  <c r="I47" i="2"/>
  <c r="J47" i="2"/>
  <c r="K47" i="2"/>
  <c r="G48" i="2"/>
  <c r="K48" i="2" s="1"/>
  <c r="H48" i="2"/>
  <c r="I48" i="2"/>
  <c r="J48" i="2"/>
  <c r="G49" i="2"/>
  <c r="H49" i="2"/>
  <c r="I49" i="2"/>
  <c r="J49" i="2"/>
  <c r="K49" i="2"/>
  <c r="G50" i="2"/>
  <c r="H50" i="2"/>
  <c r="I50" i="2"/>
  <c r="K50" i="2" s="1"/>
  <c r="J50" i="2"/>
  <c r="G51" i="2"/>
  <c r="K51" i="2" s="1"/>
  <c r="H51" i="2"/>
  <c r="I51" i="2"/>
  <c r="J51" i="2"/>
  <c r="G52" i="2"/>
  <c r="H52" i="2"/>
  <c r="I52" i="2"/>
  <c r="J52" i="2"/>
  <c r="K52" i="2"/>
  <c r="G53" i="2"/>
  <c r="K53" i="2" s="1"/>
  <c r="H53" i="2"/>
  <c r="I53" i="2"/>
  <c r="J53" i="2"/>
  <c r="G54" i="2"/>
  <c r="K54" i="2" s="1"/>
  <c r="H54" i="2"/>
  <c r="I54" i="2"/>
  <c r="J54" i="2"/>
  <c r="G55" i="2"/>
  <c r="H55" i="2"/>
  <c r="I55" i="2"/>
  <c r="J55" i="2"/>
  <c r="K55" i="2"/>
  <c r="G56" i="2"/>
  <c r="K56" i="2" s="1"/>
  <c r="H56" i="2"/>
  <c r="I56" i="2"/>
  <c r="J56" i="2"/>
  <c r="G57" i="2"/>
  <c r="H57" i="2"/>
  <c r="I57" i="2"/>
  <c r="J57" i="2"/>
  <c r="K57" i="2"/>
  <c r="G58" i="2"/>
  <c r="H58" i="2"/>
  <c r="I58" i="2"/>
  <c r="K58" i="2" s="1"/>
  <c r="J58" i="2"/>
  <c r="G59" i="2"/>
  <c r="K59" i="2" s="1"/>
  <c r="H59" i="2"/>
  <c r="I59" i="2"/>
  <c r="J59" i="2"/>
  <c r="G60" i="2"/>
  <c r="H60" i="2"/>
  <c r="I60" i="2"/>
  <c r="J60" i="2"/>
  <c r="K60" i="2"/>
  <c r="G61" i="2"/>
  <c r="K61" i="2" s="1"/>
  <c r="H61" i="2"/>
  <c r="I61" i="2"/>
  <c r="J61" i="2"/>
  <c r="G62" i="2"/>
  <c r="K62" i="2" s="1"/>
  <c r="H62" i="2"/>
  <c r="I62" i="2"/>
  <c r="J62" i="2"/>
  <c r="G63" i="2"/>
  <c r="H63" i="2"/>
  <c r="I63" i="2"/>
  <c r="J63" i="2"/>
  <c r="K63" i="2"/>
  <c r="G64" i="2"/>
  <c r="K64" i="2" s="1"/>
  <c r="H64" i="2"/>
  <c r="I64" i="2"/>
  <c r="J64" i="2"/>
  <c r="G65" i="2"/>
  <c r="H65" i="2"/>
  <c r="I65" i="2"/>
  <c r="J65" i="2"/>
  <c r="K65" i="2"/>
  <c r="G66" i="2"/>
  <c r="H66" i="2"/>
  <c r="I66" i="2"/>
  <c r="K66" i="2" s="1"/>
  <c r="J66" i="2"/>
  <c r="G67" i="2"/>
  <c r="K67" i="2" s="1"/>
  <c r="H67" i="2"/>
  <c r="I67" i="2"/>
  <c r="J67" i="2"/>
  <c r="K38" i="2" l="1"/>
  <c r="C4" i="1"/>
  <c r="C38" i="1"/>
  <c r="AG38" i="1"/>
  <c r="AH38" i="1" s="1"/>
  <c r="AF38" i="1"/>
  <c r="AE38" i="1"/>
  <c r="AC38" i="1"/>
  <c r="AB38" i="1"/>
  <c r="AA38" i="1"/>
  <c r="Y38" i="1"/>
  <c r="X38" i="1"/>
  <c r="W38" i="1"/>
  <c r="U38" i="1"/>
  <c r="T38" i="1"/>
  <c r="V38" i="1" s="1"/>
  <c r="S38" i="1"/>
  <c r="Q38" i="1"/>
  <c r="P38" i="1"/>
  <c r="O38" i="1"/>
  <c r="M38" i="1"/>
  <c r="L38" i="1"/>
  <c r="K38" i="1"/>
  <c r="I38" i="1"/>
  <c r="H38" i="1"/>
  <c r="G38" i="1"/>
  <c r="D38" i="1"/>
  <c r="E38" i="1"/>
  <c r="AG4" i="1"/>
  <c r="AH4" i="1" s="1"/>
  <c r="AF4" i="1"/>
  <c r="AE4" i="1"/>
  <c r="AC4" i="1"/>
  <c r="AB4" i="1"/>
  <c r="AA4" i="1"/>
  <c r="Y4" i="1"/>
  <c r="X4" i="1"/>
  <c r="W4" i="1"/>
  <c r="U4" i="1"/>
  <c r="T4" i="1"/>
  <c r="V4" i="1" s="1"/>
  <c r="S4" i="1"/>
  <c r="P4" i="1"/>
  <c r="Q4" i="1"/>
  <c r="R4" i="1" s="1"/>
  <c r="O4" i="1"/>
  <c r="M4" i="1"/>
  <c r="L4" i="1"/>
  <c r="K4" i="1"/>
  <c r="I4" i="1"/>
  <c r="J4" i="1" s="1"/>
  <c r="H4" i="1"/>
  <c r="G4" i="1"/>
  <c r="D4" i="1"/>
  <c r="E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AD38" i="1" l="1"/>
  <c r="AI4" i="1"/>
  <c r="AI38" i="1"/>
  <c r="F38" i="1"/>
  <c r="F4" i="1"/>
  <c r="B4" i="2" s="1"/>
  <c r="J5" i="2"/>
  <c r="J8" i="2"/>
  <c r="J9" i="2"/>
  <c r="J12" i="2"/>
  <c r="J13" i="2"/>
  <c r="J16" i="2"/>
  <c r="J17" i="2"/>
  <c r="J20" i="2"/>
  <c r="J21" i="2"/>
  <c r="J24" i="2"/>
  <c r="J25" i="2"/>
  <c r="J28" i="2"/>
  <c r="J29" i="2"/>
  <c r="J32" i="2"/>
  <c r="J33" i="2"/>
  <c r="J6" i="2"/>
  <c r="J7" i="2"/>
  <c r="J10" i="2"/>
  <c r="J11" i="2"/>
  <c r="J14" i="2"/>
  <c r="J15" i="2"/>
  <c r="J18" i="2"/>
  <c r="J19" i="2"/>
  <c r="J22" i="2"/>
  <c r="J23" i="2"/>
  <c r="J26" i="2"/>
  <c r="J27" i="2"/>
  <c r="J30" i="2"/>
  <c r="J31" i="2"/>
  <c r="J4" i="2"/>
  <c r="I7" i="2"/>
  <c r="I8" i="2"/>
  <c r="I11" i="2"/>
  <c r="I12" i="2"/>
  <c r="I15" i="2"/>
  <c r="I16" i="2"/>
  <c r="I19" i="2"/>
  <c r="I20" i="2"/>
  <c r="I23" i="2"/>
  <c r="I24" i="2"/>
  <c r="I27" i="2"/>
  <c r="I28" i="2"/>
  <c r="I31" i="2"/>
  <c r="I32" i="2"/>
  <c r="I5" i="2"/>
  <c r="I6" i="2"/>
  <c r="I9" i="2"/>
  <c r="I10" i="2"/>
  <c r="I13" i="2"/>
  <c r="I14" i="2"/>
  <c r="I17" i="2"/>
  <c r="I18" i="2"/>
  <c r="I21" i="2"/>
  <c r="I22" i="2"/>
  <c r="I25" i="2"/>
  <c r="I26" i="2"/>
  <c r="I29" i="2"/>
  <c r="I30" i="2"/>
  <c r="I33" i="2"/>
  <c r="I4" i="2"/>
  <c r="H6" i="2"/>
  <c r="H14" i="2"/>
  <c r="H22" i="2"/>
  <c r="H30" i="2"/>
  <c r="H5" i="2"/>
  <c r="H7" i="2"/>
  <c r="H8" i="2"/>
  <c r="H9" i="2"/>
  <c r="H10" i="2"/>
  <c r="H11" i="2"/>
  <c r="H12" i="2"/>
  <c r="H13" i="2"/>
  <c r="H15" i="2"/>
  <c r="H16" i="2"/>
  <c r="H17" i="2"/>
  <c r="H18" i="2"/>
  <c r="H19" i="2"/>
  <c r="H20" i="2"/>
  <c r="H21" i="2"/>
  <c r="H23" i="2"/>
  <c r="H24" i="2"/>
  <c r="H25" i="2"/>
  <c r="H26" i="2"/>
  <c r="H27" i="2"/>
  <c r="H28" i="2"/>
  <c r="H29" i="2"/>
  <c r="H31" i="2"/>
  <c r="H32" i="2"/>
  <c r="H33" i="2"/>
  <c r="H4" i="2"/>
  <c r="G5" i="2"/>
  <c r="G6" i="2"/>
  <c r="G9" i="2"/>
  <c r="K9" i="2" s="1"/>
  <c r="G10" i="2"/>
  <c r="K10" i="2" s="1"/>
  <c r="G13" i="2"/>
  <c r="G14" i="2"/>
  <c r="K14" i="2" s="1"/>
  <c r="G17" i="2"/>
  <c r="K17" i="2" s="1"/>
  <c r="G18" i="2"/>
  <c r="K18" i="2" s="1"/>
  <c r="G21" i="2"/>
  <c r="K21" i="2" s="1"/>
  <c r="G22" i="2"/>
  <c r="G25" i="2"/>
  <c r="G26" i="2"/>
  <c r="K26" i="2" s="1"/>
  <c r="G29" i="2"/>
  <c r="G30" i="2"/>
  <c r="G33" i="2"/>
  <c r="G7" i="2"/>
  <c r="K7" i="2" s="1"/>
  <c r="G8" i="2"/>
  <c r="K8" i="2" s="1"/>
  <c r="G11" i="2"/>
  <c r="K11" i="2" s="1"/>
  <c r="G12" i="2"/>
  <c r="K12" i="2" s="1"/>
  <c r="G15" i="2"/>
  <c r="G16" i="2"/>
  <c r="G19" i="2"/>
  <c r="K19" i="2" s="1"/>
  <c r="G20" i="2"/>
  <c r="G23" i="2"/>
  <c r="K23" i="2" s="1"/>
  <c r="G24" i="2"/>
  <c r="G27" i="2"/>
  <c r="K27" i="2" s="1"/>
  <c r="G28" i="2"/>
  <c r="K28" i="2" s="1"/>
  <c r="G31" i="2"/>
  <c r="G32" i="2"/>
  <c r="K32" i="2" s="1"/>
  <c r="G4" i="2"/>
  <c r="E41" i="2"/>
  <c r="E45" i="2"/>
  <c r="E49" i="2"/>
  <c r="E53" i="2"/>
  <c r="E57" i="2"/>
  <c r="E61" i="2"/>
  <c r="E65" i="2"/>
  <c r="E5" i="2"/>
  <c r="E9" i="2"/>
  <c r="E13" i="2"/>
  <c r="E14" i="2"/>
  <c r="E17" i="2"/>
  <c r="E18" i="2"/>
  <c r="E21" i="2"/>
  <c r="E25" i="2"/>
  <c r="E29" i="2"/>
  <c r="E30" i="2"/>
  <c r="E33" i="2"/>
  <c r="E6" i="2"/>
  <c r="E7" i="2"/>
  <c r="E8" i="2"/>
  <c r="E10" i="2"/>
  <c r="E11" i="2"/>
  <c r="E12" i="2"/>
  <c r="E15" i="2"/>
  <c r="E16" i="2"/>
  <c r="E19" i="2"/>
  <c r="E20" i="2"/>
  <c r="E22" i="2"/>
  <c r="E23" i="2"/>
  <c r="E24" i="2"/>
  <c r="E26" i="2"/>
  <c r="E27" i="2"/>
  <c r="E28" i="2"/>
  <c r="E31" i="2"/>
  <c r="E32" i="2"/>
  <c r="E38" i="2"/>
  <c r="E39" i="2"/>
  <c r="E40" i="2"/>
  <c r="E42" i="2"/>
  <c r="E43" i="2"/>
  <c r="E44" i="2"/>
  <c r="E46" i="2"/>
  <c r="E47" i="2"/>
  <c r="E48" i="2"/>
  <c r="E50" i="2"/>
  <c r="E51" i="2"/>
  <c r="E52" i="2"/>
  <c r="E54" i="2"/>
  <c r="E55" i="2"/>
  <c r="E56" i="2"/>
  <c r="E58" i="2"/>
  <c r="E59" i="2"/>
  <c r="E60" i="2"/>
  <c r="E62" i="2"/>
  <c r="E63" i="2"/>
  <c r="E64" i="2"/>
  <c r="E66" i="2"/>
  <c r="E67" i="2"/>
  <c r="E4" i="2"/>
  <c r="D39" i="2"/>
  <c r="D43" i="2"/>
  <c r="D51" i="2"/>
  <c r="D53" i="2"/>
  <c r="D55" i="2"/>
  <c r="D59" i="2"/>
  <c r="D67" i="2"/>
  <c r="D5" i="2"/>
  <c r="D7" i="2"/>
  <c r="D10" i="2"/>
  <c r="D11" i="2"/>
  <c r="D14" i="2"/>
  <c r="D15" i="2"/>
  <c r="D18" i="2"/>
  <c r="D19" i="2"/>
  <c r="D22" i="2"/>
  <c r="D23" i="2"/>
  <c r="D26" i="2"/>
  <c r="D27" i="2"/>
  <c r="D30" i="2"/>
  <c r="D31" i="2"/>
  <c r="D6" i="2"/>
  <c r="D8" i="2"/>
  <c r="D9" i="2"/>
  <c r="D12" i="2"/>
  <c r="D13" i="2"/>
  <c r="D16" i="2"/>
  <c r="D17" i="2"/>
  <c r="D20" i="2"/>
  <c r="D21" i="2"/>
  <c r="D24" i="2"/>
  <c r="D25" i="2"/>
  <c r="D28" i="2"/>
  <c r="D29" i="2"/>
  <c r="D32" i="2"/>
  <c r="D33" i="2"/>
  <c r="D38" i="2"/>
  <c r="D40" i="2"/>
  <c r="D41" i="2"/>
  <c r="D42" i="2"/>
  <c r="D44" i="2"/>
  <c r="D45" i="2"/>
  <c r="D46" i="2"/>
  <c r="D47" i="2"/>
  <c r="D48" i="2"/>
  <c r="D49" i="2"/>
  <c r="D50" i="2"/>
  <c r="D52" i="2"/>
  <c r="D54" i="2"/>
  <c r="D56" i="2"/>
  <c r="D57" i="2"/>
  <c r="D58" i="2"/>
  <c r="D60" i="2"/>
  <c r="D61" i="2"/>
  <c r="D62" i="2"/>
  <c r="D63" i="2"/>
  <c r="D64" i="2"/>
  <c r="D65" i="2"/>
  <c r="D66" i="2"/>
  <c r="D4" i="2"/>
  <c r="C38" i="2"/>
  <c r="C41" i="2"/>
  <c r="C42" i="2"/>
  <c r="C45" i="2"/>
  <c r="C46" i="2"/>
  <c r="C49" i="2"/>
  <c r="C50" i="2"/>
  <c r="C53" i="2"/>
  <c r="C54" i="2"/>
  <c r="C57" i="2"/>
  <c r="C58" i="2"/>
  <c r="C61" i="2"/>
  <c r="C62" i="2"/>
  <c r="C65" i="2"/>
  <c r="C66" i="2"/>
  <c r="C5" i="2"/>
  <c r="C6" i="2"/>
  <c r="C9" i="2"/>
  <c r="C10" i="2"/>
  <c r="C13" i="2"/>
  <c r="C14" i="2"/>
  <c r="C17" i="2"/>
  <c r="C18" i="2"/>
  <c r="C21" i="2"/>
  <c r="C22" i="2"/>
  <c r="C25" i="2"/>
  <c r="C26" i="2"/>
  <c r="C29" i="2"/>
  <c r="C30" i="2"/>
  <c r="C33" i="2"/>
  <c r="C7" i="2"/>
  <c r="C8" i="2"/>
  <c r="C11" i="2"/>
  <c r="C12" i="2"/>
  <c r="C15" i="2"/>
  <c r="C16" i="2"/>
  <c r="C19" i="2"/>
  <c r="C20" i="2"/>
  <c r="C23" i="2"/>
  <c r="C24" i="2"/>
  <c r="C27" i="2"/>
  <c r="C28" i="2"/>
  <c r="C31" i="2"/>
  <c r="C32" i="2"/>
  <c r="C39" i="2"/>
  <c r="C40" i="2"/>
  <c r="C43" i="2"/>
  <c r="C44" i="2"/>
  <c r="C47" i="2"/>
  <c r="C48" i="2"/>
  <c r="C51" i="2"/>
  <c r="C52" i="2"/>
  <c r="C55" i="2"/>
  <c r="C56" i="2"/>
  <c r="C59" i="2"/>
  <c r="C60" i="2"/>
  <c r="C63" i="2"/>
  <c r="C64" i="2"/>
  <c r="C67" i="2"/>
  <c r="C4" i="2"/>
  <c r="K20" i="2" l="1"/>
  <c r="K33" i="2"/>
  <c r="K30" i="2"/>
  <c r="K4" i="2"/>
  <c r="K16" i="2"/>
  <c r="K29" i="2"/>
  <c r="K13" i="2"/>
  <c r="C3" i="2"/>
  <c r="K31" i="2"/>
  <c r="K15" i="2"/>
  <c r="K25" i="2"/>
  <c r="K22" i="2"/>
  <c r="K6" i="2"/>
  <c r="K24" i="2"/>
  <c r="K5" i="2"/>
  <c r="D3" i="2"/>
  <c r="E3" i="2"/>
  <c r="G3" i="2"/>
  <c r="H3" i="2"/>
  <c r="I3" i="2"/>
  <c r="J3" i="2"/>
  <c r="D37" i="2"/>
  <c r="E37" i="2"/>
  <c r="B17" i="2"/>
  <c r="F17" i="2" s="1"/>
  <c r="B21" i="2"/>
  <c r="F21" i="2" s="1"/>
  <c r="B25" i="2"/>
  <c r="F25" i="2" s="1"/>
  <c r="B29" i="2"/>
  <c r="F29" i="2" s="1"/>
  <c r="B33" i="2"/>
  <c r="F33" i="2" s="1"/>
  <c r="B7" i="2"/>
  <c r="F7" i="2" s="1"/>
  <c r="B8" i="2"/>
  <c r="F8" i="2" s="1"/>
  <c r="B11" i="2"/>
  <c r="F11" i="2" s="1"/>
  <c r="B12" i="2"/>
  <c r="F12" i="2" s="1"/>
  <c r="B5" i="2"/>
  <c r="F5" i="2" s="1"/>
  <c r="B6" i="2"/>
  <c r="F6" i="2" s="1"/>
  <c r="B9" i="2"/>
  <c r="F9" i="2" s="1"/>
  <c r="B10" i="2"/>
  <c r="F10" i="2" s="1"/>
  <c r="B13" i="2"/>
  <c r="F13" i="2" s="1"/>
  <c r="B14" i="2"/>
  <c r="F14" i="2" s="1"/>
  <c r="B15" i="2"/>
  <c r="F15" i="2" s="1"/>
  <c r="B16" i="2"/>
  <c r="F16" i="2" s="1"/>
  <c r="B18" i="2"/>
  <c r="F18" i="2" s="1"/>
  <c r="B19" i="2"/>
  <c r="F19" i="2" s="1"/>
  <c r="B20" i="2"/>
  <c r="F20" i="2" s="1"/>
  <c r="B22" i="2"/>
  <c r="F22" i="2" s="1"/>
  <c r="B23" i="2"/>
  <c r="F23" i="2" s="1"/>
  <c r="B24" i="2"/>
  <c r="F24" i="2" s="1"/>
  <c r="B26" i="2"/>
  <c r="F26" i="2" s="1"/>
  <c r="B27" i="2"/>
  <c r="F27" i="2" s="1"/>
  <c r="B28" i="2"/>
  <c r="F28" i="2" s="1"/>
  <c r="B30" i="2"/>
  <c r="F30" i="2" s="1"/>
  <c r="B31" i="2"/>
  <c r="F31" i="2" s="1"/>
  <c r="B32" i="2"/>
  <c r="F32" i="2" s="1"/>
  <c r="B37" i="2"/>
  <c r="B38" i="2"/>
  <c r="B39" i="2"/>
  <c r="F39" i="2" s="1"/>
  <c r="B40" i="2"/>
  <c r="F40" i="2" s="1"/>
  <c r="B41" i="2"/>
  <c r="F41" i="2" s="1"/>
  <c r="B42" i="2"/>
  <c r="F42" i="2" s="1"/>
  <c r="B43" i="2"/>
  <c r="F43" i="2" s="1"/>
  <c r="B44" i="2"/>
  <c r="F44" i="2" s="1"/>
  <c r="B45" i="2"/>
  <c r="F45" i="2" s="1"/>
  <c r="B46" i="2"/>
  <c r="F46" i="2" s="1"/>
  <c r="B47" i="2"/>
  <c r="F47" i="2" s="1"/>
  <c r="B48" i="2"/>
  <c r="F48" i="2" s="1"/>
  <c r="B49" i="2"/>
  <c r="F49" i="2" s="1"/>
  <c r="B50" i="2"/>
  <c r="F50" i="2" s="1"/>
  <c r="B51" i="2"/>
  <c r="F51" i="2" s="1"/>
  <c r="B52" i="2"/>
  <c r="F52" i="2" s="1"/>
  <c r="B53" i="2"/>
  <c r="F53" i="2" s="1"/>
  <c r="B54" i="2"/>
  <c r="F54" i="2" s="1"/>
  <c r="B55" i="2"/>
  <c r="F55" i="2" s="1"/>
  <c r="B56" i="2"/>
  <c r="F56" i="2" s="1"/>
  <c r="B57" i="2"/>
  <c r="F57" i="2" s="1"/>
  <c r="B58" i="2"/>
  <c r="F58" i="2" s="1"/>
  <c r="B59" i="2"/>
  <c r="F59" i="2" s="1"/>
  <c r="B60" i="2"/>
  <c r="F60" i="2" s="1"/>
  <c r="B61" i="2"/>
  <c r="F61" i="2" s="1"/>
  <c r="B62" i="2"/>
  <c r="F62" i="2" s="1"/>
  <c r="B63" i="2"/>
  <c r="F63" i="2" s="1"/>
  <c r="B64" i="2"/>
  <c r="F64" i="2" s="1"/>
  <c r="B65" i="2"/>
  <c r="F65" i="2" s="1"/>
  <c r="B66" i="2"/>
  <c r="F66" i="2" s="1"/>
  <c r="B67" i="2"/>
  <c r="F67" i="2" s="1"/>
  <c r="F4" i="2"/>
  <c r="C37" i="2" l="1"/>
  <c r="F38" i="2"/>
</calcChain>
</file>

<file path=xl/sharedStrings.xml><?xml version="1.0" encoding="utf-8"?>
<sst xmlns="http://schemas.openxmlformats.org/spreadsheetml/2006/main" count="210" uniqueCount="44">
  <si>
    <t>ENERGY GENERATED BY GENCOS</t>
  </si>
  <si>
    <t>AFAM (I-V)</t>
  </si>
  <si>
    <t>Thermal</t>
  </si>
  <si>
    <t>GEREGU</t>
  </si>
  <si>
    <t>EGBIN</t>
  </si>
  <si>
    <t>SAPELE</t>
  </si>
  <si>
    <t>UGHELLI</t>
  </si>
  <si>
    <t>SHIRORO</t>
  </si>
  <si>
    <t>Hydro</t>
  </si>
  <si>
    <t>KAINJI</t>
  </si>
  <si>
    <t>JEBBA</t>
  </si>
  <si>
    <t>AES BARGE</t>
  </si>
  <si>
    <t>OKPAI</t>
  </si>
  <si>
    <t>AFAM VI</t>
  </si>
  <si>
    <t>OMOKU</t>
  </si>
  <si>
    <t>TRANS-AMADI</t>
  </si>
  <si>
    <t>RIVERS IPP</t>
  </si>
  <si>
    <t>IBOM POWER</t>
  </si>
  <si>
    <t>OLORUNSOGO</t>
  </si>
  <si>
    <t>OMOTOSHO</t>
  </si>
  <si>
    <t>OLORUNSOGO NIPP</t>
  </si>
  <si>
    <t>OMOTOSHO NIPP</t>
  </si>
  <si>
    <t>ALAOJI NIPP</t>
  </si>
  <si>
    <t>SAPELE NIPP</t>
  </si>
  <si>
    <t>IHOVBOR NIPP</t>
  </si>
  <si>
    <t>GEREGU NIPP</t>
  </si>
  <si>
    <t>CALABAR NIPP</t>
  </si>
  <si>
    <t>NESCO</t>
  </si>
  <si>
    <t>PARAS</t>
  </si>
  <si>
    <t>GBARAIN</t>
  </si>
  <si>
    <t>AZURA-EDO</t>
  </si>
  <si>
    <t>DADIN KOWA</t>
  </si>
  <si>
    <t>ENERGY SENT OUT (GENCOS)</t>
  </si>
  <si>
    <t>Q1 2020</t>
  </si>
  <si>
    <t>Total</t>
  </si>
  <si>
    <t>Q2 2020</t>
  </si>
  <si>
    <t>Q3 2020</t>
  </si>
  <si>
    <t>Q4 2020</t>
  </si>
  <si>
    <t>Q1 2021</t>
  </si>
  <si>
    <t>Q2 2021</t>
  </si>
  <si>
    <t>Q3 2021</t>
  </si>
  <si>
    <t>Q4 2021</t>
  </si>
  <si>
    <t>GWh</t>
  </si>
  <si>
    <t>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</si>
</sst>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17" fontId="1" fillId="0" borderId="1" xfId="0" applyNumberFormat="1" applyFont="1" applyBorder="1"/>
    <xf numFmtId="0" fontId="1" fillId="0" borderId="0" xfId="0" applyFont="1" applyFill="1" applyBorder="1"/>
    <xf numFmtId="164" fontId="1" fillId="0" borderId="1" xfId="1" applyFont="1" applyBorder="1"/>
    <xf numFmtId="164" fontId="0" fillId="0" borderId="0" xfId="1" applyFont="1"/>
    <xf numFmtId="0" fontId="0" fillId="0" borderId="1" xfId="0" applyBorder="1"/>
    <xf numFmtId="164" fontId="0" fillId="0" borderId="1" xfId="1" applyFont="1" applyBorder="1"/>
    <xf numFmtId="0" fontId="1" fillId="0" borderId="1" xfId="0" applyFont="1" applyFill="1" applyBorder="1"/>
    <xf numFmtId="0" fontId="0" fillId="2" borderId="0" xfId="0" applyFill="1"/>
    <xf numFmtId="17" fontId="1" fillId="2" borderId="1" xfId="0" applyNumberFormat="1" applyFont="1" applyFill="1" applyBorder="1"/>
    <xf numFmtId="164" fontId="1" fillId="2" borderId="1" xfId="1" applyFont="1" applyFill="1" applyBorder="1"/>
    <xf numFmtId="0" fontId="1" fillId="2" borderId="0" xfId="0" applyFont="1" applyFill="1"/>
    <xf numFmtId="17" fontId="1" fillId="0" borderId="2" xfId="0" applyNumberFormat="1" applyFont="1" applyBorder="1"/>
    <xf numFmtId="164" fontId="1" fillId="0" borderId="2" xfId="1" applyFont="1" applyBorder="1"/>
    <xf numFmtId="0" fontId="1" fillId="2" borderId="1" xfId="0" applyFont="1" applyFill="1" applyBorder="1"/>
    <xf numFmtId="43" fontId="1" fillId="2" borderId="1" xfId="0" applyNumberFormat="1" applyFont="1" applyFill="1" applyBorder="1"/>
    <xf numFmtId="164" fontId="0" fillId="0" borderId="0" xfId="0" applyNumberFormat="1"/>
    <xf numFmtId="164" fontId="2" fillId="0" borderId="1" xfId="1" applyFont="1" applyBorder="1"/>
    <xf numFmtId="164" fontId="1" fillId="0" borderId="3" xfId="1" applyFont="1" applyBorder="1"/>
    <xf numFmtId="164" fontId="1" fillId="2" borderId="3" xfId="1" applyFont="1" applyFill="1" applyBorder="1"/>
    <xf numFmtId="164" fontId="1" fillId="0" borderId="4" xfId="1" applyFont="1" applyBorder="1"/>
    <xf numFmtId="43" fontId="1" fillId="2" borderId="3" xfId="0" applyNumberFormat="1" applyFont="1" applyFill="1" applyBorder="1"/>
    <xf numFmtId="164" fontId="1" fillId="0" borderId="5" xfId="1" applyFont="1" applyBorder="1"/>
    <xf numFmtId="164" fontId="1" fillId="2" borderId="5" xfId="1" applyFont="1" applyFill="1" applyBorder="1"/>
    <xf numFmtId="43" fontId="1" fillId="2" borderId="5" xfId="0" applyNumberFormat="1" applyFont="1" applyFill="1" applyBorder="1"/>
    <xf numFmtId="164" fontId="0" fillId="0" borderId="0" xfId="1" applyFont="1" applyBorder="1"/>
    <xf numFmtId="164" fontId="1" fillId="2" borderId="0" xfId="1" applyFont="1" applyFill="1" applyBorder="1"/>
    <xf numFmtId="43" fontId="1" fillId="2" borderId="0" xfId="0" applyNumberFormat="1" applyFont="1" applyFill="1" applyBorder="1"/>
    <xf numFmtId="164" fontId="0" fillId="0" borderId="0" xfId="0" applyNumberFormat="1" applyBorder="1"/>
    <xf numFmtId="0" fontId="0" fillId="0" borderId="0" xfId="0" applyBorder="1"/>
    <xf numFmtId="164" fontId="0" fillId="0" borderId="1" xfId="0" applyNumberFormat="1" applyBorder="1"/>
    <xf numFmtId="0" fontId="3" fillId="0" borderId="0" xfId="0" applyFont="1"/>
    <xf numFmtId="164" fontId="0" fillId="3" borderId="1" xfId="1" applyFont="1" applyFill="1" applyBorder="1"/>
    <xf numFmtId="164" fontId="0" fillId="3" borderId="0" xfId="0" applyNumberFormat="1" applyFill="1"/>
    <xf numFmtId="164" fontId="1" fillId="0" borderId="0" xfId="0" applyNumberFormat="1" applyFont="1"/>
    <xf numFmtId="164" fontId="4" fillId="0" borderId="1" xfId="1" applyFont="1" applyBorder="1"/>
    <xf numFmtId="164" fontId="0" fillId="4" borderId="1" xfId="1" applyFont="1" applyFill="1" applyBorder="1"/>
    <xf numFmtId="164" fontId="0" fillId="4" borderId="0" xfId="0" applyNumberFormat="1" applyFill="1"/>
    <xf numFmtId="164" fontId="0" fillId="3" borderId="0" xfId="0" applyNumberFormat="1" applyFont="1" applyFill="1"/>
    <xf numFmtId="164" fontId="0" fillId="0" borderId="0" xfId="0" applyNumberFormat="1" applyFont="1"/>
    <xf numFmtId="0" fontId="0" fillId="0" borderId="0" xfId="0" applyFont="1"/>
    <xf numFmtId="0" fontId="0" fillId="0" borderId="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67"/>
  <sheetViews>
    <sheetView zoomScale="90" zoomScaleNormal="90" workbookViewId="0">
      <selection activeCell="D9" sqref="D9"/>
    </sheetView>
  </sheetViews>
  <sheetFormatPr defaultRowHeight="14.4" x14ac:dyDescent="0.3"/>
  <cols>
    <col min="1" max="1" width="17.109375" customWidth="1"/>
    <col min="2" max="2" width="11" customWidth="1"/>
    <col min="3" max="3" width="15.109375" bestFit="1" customWidth="1"/>
    <col min="4" max="4" width="13.88671875" bestFit="1" customWidth="1"/>
    <col min="5" max="5" width="11.109375" bestFit="1" customWidth="1"/>
    <col min="6" max="6" width="14" style="10" customWidth="1"/>
    <col min="7" max="9" width="11.109375" bestFit="1" customWidth="1"/>
    <col min="10" max="10" width="16.33203125" style="10" customWidth="1"/>
    <col min="11" max="13" width="11.109375" bestFit="1" customWidth="1"/>
    <col min="14" max="14" width="13" style="10" customWidth="1"/>
    <col min="15" max="17" width="11.109375" bestFit="1" customWidth="1"/>
    <col min="18" max="18" width="14.44140625" style="10" customWidth="1"/>
    <col min="19" max="21" width="11.109375" bestFit="1" customWidth="1"/>
    <col min="22" max="22" width="14.5546875" style="10" customWidth="1"/>
    <col min="23" max="25" width="11.109375" bestFit="1" customWidth="1"/>
    <col min="26" max="26" width="16.33203125" style="10" customWidth="1"/>
    <col min="27" max="29" width="11.109375" bestFit="1" customWidth="1"/>
    <col min="30" max="30" width="16" style="10" customWidth="1"/>
    <col min="31" max="33" width="11.109375" bestFit="1" customWidth="1"/>
    <col min="34" max="34" width="14.109375" style="13" customWidth="1"/>
    <col min="35" max="35" width="12.33203125" bestFit="1" customWidth="1"/>
  </cols>
  <sheetData>
    <row r="2" spans="1:35" x14ac:dyDescent="0.3">
      <c r="A2" s="1" t="s">
        <v>0</v>
      </c>
      <c r="B2" s="1"/>
      <c r="C2" s="36"/>
      <c r="D2" s="36"/>
      <c r="E2" s="18"/>
      <c r="I2" t="s">
        <v>42</v>
      </c>
    </row>
    <row r="3" spans="1:35" x14ac:dyDescent="0.3">
      <c r="A3" s="2"/>
      <c r="B3" s="2"/>
      <c r="C3" s="3">
        <v>43831</v>
      </c>
      <c r="D3" s="3">
        <v>43862</v>
      </c>
      <c r="E3" s="3">
        <v>43891</v>
      </c>
      <c r="F3" s="11" t="s">
        <v>33</v>
      </c>
      <c r="G3" s="3">
        <v>43922</v>
      </c>
      <c r="H3" s="3">
        <v>43952</v>
      </c>
      <c r="I3" s="3">
        <v>43983</v>
      </c>
      <c r="J3" s="11" t="s">
        <v>35</v>
      </c>
      <c r="K3" s="3">
        <v>44013</v>
      </c>
      <c r="L3" s="3">
        <v>44044</v>
      </c>
      <c r="M3" s="3">
        <v>44075</v>
      </c>
      <c r="N3" s="11" t="s">
        <v>36</v>
      </c>
      <c r="O3" s="3">
        <v>44105</v>
      </c>
      <c r="P3" s="3">
        <v>44136</v>
      </c>
      <c r="Q3" s="3">
        <v>44166</v>
      </c>
      <c r="R3" s="11" t="s">
        <v>37</v>
      </c>
      <c r="S3" s="3">
        <v>44197</v>
      </c>
      <c r="T3" s="3">
        <v>44228</v>
      </c>
      <c r="U3" s="3">
        <v>44256</v>
      </c>
      <c r="V3" s="11" t="s">
        <v>38</v>
      </c>
      <c r="W3" s="3">
        <v>44287</v>
      </c>
      <c r="X3" s="3">
        <v>44317</v>
      </c>
      <c r="Y3" s="3">
        <v>44348</v>
      </c>
      <c r="Z3" s="11" t="s">
        <v>39</v>
      </c>
      <c r="AA3" s="3">
        <v>44378</v>
      </c>
      <c r="AB3" s="3">
        <v>44409</v>
      </c>
      <c r="AC3" s="3">
        <v>44440</v>
      </c>
      <c r="AD3" s="11" t="s">
        <v>40</v>
      </c>
      <c r="AE3" s="3">
        <v>44470</v>
      </c>
      <c r="AF3" s="3">
        <v>44501</v>
      </c>
      <c r="AG3" s="14">
        <v>44531</v>
      </c>
      <c r="AH3" s="16" t="s">
        <v>41</v>
      </c>
    </row>
    <row r="4" spans="1:35" x14ac:dyDescent="0.3">
      <c r="A4" s="2" t="s">
        <v>34</v>
      </c>
      <c r="B4" s="2"/>
      <c r="C4" s="5">
        <f>SUM(C5:C32)</f>
        <v>2826.0224492959996</v>
      </c>
      <c r="D4" s="5">
        <f t="shared" ref="D4:E4" si="0">SUM(D5:D32)</f>
        <v>2821.0122710560004</v>
      </c>
      <c r="E4" s="5">
        <f t="shared" si="0"/>
        <v>2913.9379879999997</v>
      </c>
      <c r="F4" s="12">
        <f>SUM(C4:E4)</f>
        <v>8560.9727083519992</v>
      </c>
      <c r="G4" s="5">
        <f>SUM(G5:G32)</f>
        <v>2967.6187799999993</v>
      </c>
      <c r="H4" s="5">
        <f t="shared" ref="H4" si="1">SUM(H5:H32)</f>
        <v>3123.8987452479996</v>
      </c>
      <c r="I4" s="5">
        <f>SUM(I5:I32)</f>
        <v>2705.8983131519994</v>
      </c>
      <c r="J4" s="12">
        <f>I4+H4+G4</f>
        <v>8797.4158383999984</v>
      </c>
      <c r="K4" s="5">
        <f t="shared" ref="K4:L4" si="2">SUM(K5:K32)</f>
        <v>2873.2484540800001</v>
      </c>
      <c r="L4" s="5">
        <f t="shared" si="2"/>
        <v>3028.4465340960005</v>
      </c>
      <c r="M4" s="5">
        <f>SUM(M5:M32)</f>
        <v>2792.0208869439989</v>
      </c>
      <c r="N4" s="12">
        <f>M4+L4+K4</f>
        <v>8693.7158751199986</v>
      </c>
      <c r="O4" s="5">
        <f>SUM(O5:O32)</f>
        <v>3132.9019399920003</v>
      </c>
      <c r="P4" s="5">
        <f t="shared" ref="P4:Q4" si="3">SUM(P5:P32)</f>
        <v>3180.2118974399991</v>
      </c>
      <c r="Q4" s="5">
        <f t="shared" si="3"/>
        <v>3355.049668824</v>
      </c>
      <c r="R4" s="12">
        <f>Q4+P4+O4</f>
        <v>9668.1635062559999</v>
      </c>
      <c r="S4" s="5">
        <f t="shared" ref="S4" si="4">SUM(S5:S32)</f>
        <v>3358.0422617920003</v>
      </c>
      <c r="T4" s="5">
        <f t="shared" ref="T4" si="5">SUM(T5:T32)</f>
        <v>3069.4028138399995</v>
      </c>
      <c r="U4" s="5">
        <f>SUM(U5:U32)</f>
        <v>3290.3628210719999</v>
      </c>
      <c r="V4" s="12">
        <f>U4+T4+S4</f>
        <v>9717.8078967039983</v>
      </c>
      <c r="W4" s="5">
        <f t="shared" ref="W4:X4" si="6">SUM(W5:W32)</f>
        <v>3109.0231774400008</v>
      </c>
      <c r="X4" s="5">
        <f t="shared" si="6"/>
        <v>3090.7915058000008</v>
      </c>
      <c r="Y4" s="5">
        <f>SUM(Y5:Y32)</f>
        <v>2717.996608376</v>
      </c>
      <c r="Z4" s="12">
        <f>Y4+X4+W4</f>
        <v>8917.8112916160026</v>
      </c>
      <c r="AA4" s="5">
        <f t="shared" ref="AA4:AC4" si="7">SUM(AA5:AA32)</f>
        <v>2921.183669088</v>
      </c>
      <c r="AB4" s="5">
        <f t="shared" si="7"/>
        <v>2976.3357431399995</v>
      </c>
      <c r="AC4" s="5">
        <f t="shared" si="7"/>
        <v>2786.9806229999986</v>
      </c>
      <c r="AD4" s="12">
        <f>AC4+AB4+AA4</f>
        <v>8684.5000352279967</v>
      </c>
      <c r="AE4" s="5">
        <f t="shared" ref="AE4" si="8">SUM(AE5:AE32)</f>
        <v>3091.574838816</v>
      </c>
      <c r="AF4" s="5">
        <f t="shared" ref="AF4" si="9">SUM(AF5:AF32)</f>
        <v>2901.3443154239999</v>
      </c>
      <c r="AG4" s="5">
        <f>SUM(AG5:AG32)</f>
        <v>3084.8850050239998</v>
      </c>
      <c r="AH4" s="17">
        <f>AG4+AF4+AE4</f>
        <v>9077.8041592640002</v>
      </c>
      <c r="AI4" s="18">
        <f>C4+D4+E4+G4+H4+I4+K4+L4+M4+O4+P4+Q4+S4+T4+U4+W4+X4+Y4+AA4+AB4+AC4+AE4+AF4+AG4</f>
        <v>72118.19131093999</v>
      </c>
    </row>
    <row r="5" spans="1:35" x14ac:dyDescent="0.3">
      <c r="A5" s="2" t="s">
        <v>1</v>
      </c>
      <c r="B5" s="2" t="s">
        <v>2</v>
      </c>
      <c r="C5" s="5">
        <v>54</v>
      </c>
      <c r="D5" s="5">
        <v>58</v>
      </c>
      <c r="E5" s="5">
        <v>54</v>
      </c>
      <c r="F5" s="12">
        <f t="shared" ref="F5:F67" si="10">SUM(C5:E5)</f>
        <v>166</v>
      </c>
      <c r="G5" s="5">
        <v>29</v>
      </c>
      <c r="H5" s="5">
        <v>32</v>
      </c>
      <c r="I5" s="5">
        <v>28</v>
      </c>
      <c r="J5" s="12">
        <f t="shared" ref="J5:J67" si="11">I5+H5+G5</f>
        <v>89</v>
      </c>
      <c r="K5" s="5">
        <v>21</v>
      </c>
      <c r="L5" s="5">
        <v>31</v>
      </c>
      <c r="M5" s="5">
        <v>12</v>
      </c>
      <c r="N5" s="12">
        <f t="shared" ref="N5:N67" si="12">M5+L5+K5</f>
        <v>64</v>
      </c>
      <c r="O5" s="5">
        <v>40</v>
      </c>
      <c r="P5" s="5">
        <v>44</v>
      </c>
      <c r="Q5" s="5">
        <v>46</v>
      </c>
      <c r="R5" s="12">
        <f t="shared" ref="R5:R67" si="13">Q5+P5+O5</f>
        <v>130</v>
      </c>
      <c r="S5" s="5">
        <v>36</v>
      </c>
      <c r="T5" s="5">
        <v>33</v>
      </c>
      <c r="U5" s="5">
        <v>55.14</v>
      </c>
      <c r="V5" s="12">
        <f t="shared" ref="V5:V67" si="14">U5+T5+S5</f>
        <v>124.14</v>
      </c>
      <c r="W5" s="5">
        <v>35.700000000000003</v>
      </c>
      <c r="X5" s="5">
        <v>77.34</v>
      </c>
      <c r="Y5" s="5">
        <v>64.709999999999994</v>
      </c>
      <c r="Z5" s="12">
        <f t="shared" ref="Z5:Z67" si="15">Y5+X5+W5</f>
        <v>177.75</v>
      </c>
      <c r="AA5" s="5">
        <v>70</v>
      </c>
      <c r="AB5" s="5">
        <v>64</v>
      </c>
      <c r="AC5" s="5">
        <v>36.9</v>
      </c>
      <c r="AD5" s="12">
        <f t="shared" ref="AD5:AD67" si="16">AC5+AB5+AA5</f>
        <v>170.9</v>
      </c>
      <c r="AE5" s="5">
        <v>34.64</v>
      </c>
      <c r="AF5" s="5">
        <v>36.9</v>
      </c>
      <c r="AG5" s="15">
        <v>42.7</v>
      </c>
      <c r="AH5" s="17">
        <f t="shared" ref="AH5:AH67" si="17">AG5+AF5+AE5</f>
        <v>114.24</v>
      </c>
      <c r="AI5" s="18">
        <f t="shared" ref="AI5:AI67" si="18">C5+D5+E5+G5+H5+I5+K5+L5+M5+O5+P5+Q5+S5+T5+U5+W5+X5+Y5+AA5+AB5+AC5+AE5+AF5+AG5</f>
        <v>1036.03</v>
      </c>
    </row>
    <row r="6" spans="1:35" x14ac:dyDescent="0.3">
      <c r="A6" s="2" t="s">
        <v>3</v>
      </c>
      <c r="B6" s="2" t="s">
        <v>2</v>
      </c>
      <c r="C6" s="5">
        <v>203.1576</v>
      </c>
      <c r="D6" s="5">
        <v>161.25720000000001</v>
      </c>
      <c r="E6" s="5">
        <v>99.548699999999997</v>
      </c>
      <c r="F6" s="12">
        <f t="shared" si="10"/>
        <v>463.96350000000001</v>
      </c>
      <c r="G6" s="5">
        <v>173.12379999999999</v>
      </c>
      <c r="H6" s="5">
        <v>219.95519999999999</v>
      </c>
      <c r="I6" s="5">
        <v>139.39590000000001</v>
      </c>
      <c r="J6" s="12">
        <f t="shared" si="11"/>
        <v>532.47489999999993</v>
      </c>
      <c r="K6" s="5">
        <v>135.70249999999999</v>
      </c>
      <c r="L6" s="5">
        <v>155.17599999999999</v>
      </c>
      <c r="M6" s="5">
        <v>158.52930000000001</v>
      </c>
      <c r="N6" s="12">
        <f t="shared" si="12"/>
        <v>449.40779999999995</v>
      </c>
      <c r="O6" s="5">
        <v>158.0635</v>
      </c>
      <c r="P6" s="5">
        <v>206.25129999999999</v>
      </c>
      <c r="Q6" s="5">
        <v>238.25239999999999</v>
      </c>
      <c r="R6" s="12">
        <f t="shared" si="13"/>
        <v>602.56719999999996</v>
      </c>
      <c r="S6" s="5">
        <v>198.18</v>
      </c>
      <c r="T6" s="5">
        <v>228.1705</v>
      </c>
      <c r="U6" s="5">
        <v>255.88849999999999</v>
      </c>
      <c r="V6" s="12">
        <f t="shared" si="14"/>
        <v>682.23900000000003</v>
      </c>
      <c r="W6" s="5">
        <v>254.78270000000001</v>
      </c>
      <c r="X6" s="5">
        <v>251.26089999999999</v>
      </c>
      <c r="Y6" s="5">
        <v>233.42859999999999</v>
      </c>
      <c r="Z6" s="12">
        <f t="shared" si="15"/>
        <v>739.47219999999993</v>
      </c>
      <c r="AA6" s="5">
        <v>223.82069999999999</v>
      </c>
      <c r="AB6" s="5">
        <v>139.8869</v>
      </c>
      <c r="AC6" s="5">
        <v>94.308499999999995</v>
      </c>
      <c r="AD6" s="12">
        <f t="shared" si="16"/>
        <v>458.01609999999999</v>
      </c>
      <c r="AE6" s="5">
        <v>126.8145</v>
      </c>
      <c r="AF6" s="5">
        <v>189.24780000000001</v>
      </c>
      <c r="AG6" s="15">
        <v>264.43209999999999</v>
      </c>
      <c r="AH6" s="17">
        <f t="shared" si="17"/>
        <v>580.49439999999993</v>
      </c>
      <c r="AI6" s="18">
        <f t="shared" si="18"/>
        <v>4508.6351000000004</v>
      </c>
    </row>
    <row r="7" spans="1:35" x14ac:dyDescent="0.3">
      <c r="A7" s="2" t="s">
        <v>4</v>
      </c>
      <c r="B7" s="2" t="s">
        <v>2</v>
      </c>
      <c r="C7" s="5">
        <v>399.87799999999999</v>
      </c>
      <c r="D7" s="5">
        <v>424.995</v>
      </c>
      <c r="E7" s="5">
        <v>451.23700000000002</v>
      </c>
      <c r="F7" s="12">
        <f t="shared" si="10"/>
        <v>1276.1100000000001</v>
      </c>
      <c r="G7" s="5">
        <v>416.50200000000001</v>
      </c>
      <c r="H7" s="5">
        <v>389.935</v>
      </c>
      <c r="I7" s="5">
        <v>368.46300000000002</v>
      </c>
      <c r="J7" s="12">
        <f t="shared" si="11"/>
        <v>1174.9000000000001</v>
      </c>
      <c r="K7" s="5">
        <v>340.70499999999998</v>
      </c>
      <c r="L7" s="5">
        <v>360.92899999999997</v>
      </c>
      <c r="M7" s="5">
        <v>326.01</v>
      </c>
      <c r="N7" s="12">
        <f t="shared" si="12"/>
        <v>1027.644</v>
      </c>
      <c r="O7" s="5">
        <v>405.06900000000002</v>
      </c>
      <c r="P7" s="5">
        <v>435.91399999999999</v>
      </c>
      <c r="Q7" s="5">
        <v>486.45039000000003</v>
      </c>
      <c r="R7" s="12">
        <f t="shared" si="13"/>
        <v>1327.4333899999999</v>
      </c>
      <c r="S7" s="5">
        <v>571.33560999999997</v>
      </c>
      <c r="T7" s="5">
        <v>549.62699999999995</v>
      </c>
      <c r="U7" s="5">
        <v>569.46680000000003</v>
      </c>
      <c r="V7" s="12">
        <f t="shared" si="14"/>
        <v>1690.4294100000002</v>
      </c>
      <c r="W7" s="5">
        <v>554.03120000000001</v>
      </c>
      <c r="X7" s="5">
        <v>526.34900000000005</v>
      </c>
      <c r="Y7" s="5">
        <v>513.55010000000004</v>
      </c>
      <c r="Z7" s="12">
        <f t="shared" si="15"/>
        <v>1593.9303</v>
      </c>
      <c r="AA7" s="5">
        <v>462.37299999999999</v>
      </c>
      <c r="AB7" s="5">
        <v>402.79624000000001</v>
      </c>
      <c r="AC7" s="5">
        <v>362.66399999999999</v>
      </c>
      <c r="AD7" s="12">
        <f t="shared" si="16"/>
        <v>1227.8332399999999</v>
      </c>
      <c r="AE7" s="5">
        <v>307.89699999999999</v>
      </c>
      <c r="AF7" s="5">
        <v>370.06400000000002</v>
      </c>
      <c r="AG7" s="15">
        <v>425.17899999999997</v>
      </c>
      <c r="AH7" s="17">
        <f t="shared" si="17"/>
        <v>1103.1399999999999</v>
      </c>
      <c r="AI7" s="18">
        <f t="shared" si="18"/>
        <v>10421.420340000004</v>
      </c>
    </row>
    <row r="8" spans="1:35" x14ac:dyDescent="0.3">
      <c r="A8" s="2" t="s">
        <v>5</v>
      </c>
      <c r="B8" s="2" t="s">
        <v>2</v>
      </c>
      <c r="C8" s="5">
        <v>22.699269999999999</v>
      </c>
      <c r="D8" s="5">
        <v>19.599299999999999</v>
      </c>
      <c r="E8" s="5">
        <v>17.776440000000001</v>
      </c>
      <c r="F8" s="12">
        <f t="shared" si="10"/>
        <v>60.075009999999999</v>
      </c>
      <c r="G8" s="5">
        <v>29.359829999999999</v>
      </c>
      <c r="H8" s="5">
        <v>34.808700000000002</v>
      </c>
      <c r="I8" s="5">
        <v>21.03238</v>
      </c>
      <c r="J8" s="12">
        <f t="shared" si="11"/>
        <v>85.200910000000007</v>
      </c>
      <c r="K8" s="5">
        <v>26.114609999999999</v>
      </c>
      <c r="L8" s="5">
        <v>34.797739999999997</v>
      </c>
      <c r="M8" s="5">
        <v>19.643709999999999</v>
      </c>
      <c r="N8" s="12">
        <f t="shared" si="12"/>
        <v>80.556060000000002</v>
      </c>
      <c r="O8" s="5">
        <v>25.93712</v>
      </c>
      <c r="P8" s="5">
        <v>33.437040000000003</v>
      </c>
      <c r="Q8" s="5">
        <v>38.9527</v>
      </c>
      <c r="R8" s="12">
        <f t="shared" si="13"/>
        <v>98.326860000000011</v>
      </c>
      <c r="S8" s="5">
        <v>29.028199999999998</v>
      </c>
      <c r="T8" s="5">
        <v>23.438400000000001</v>
      </c>
      <c r="U8" s="5">
        <v>31.936</v>
      </c>
      <c r="V8" s="12">
        <f t="shared" si="14"/>
        <v>84.402600000000007</v>
      </c>
      <c r="W8" s="5">
        <v>28.9436</v>
      </c>
      <c r="X8" s="5">
        <v>28.564299999999999</v>
      </c>
      <c r="Y8" s="5">
        <v>32.871200000000002</v>
      </c>
      <c r="Z8" s="12">
        <f t="shared" si="15"/>
        <v>90.379100000000008</v>
      </c>
      <c r="AA8" s="5">
        <v>33.108400000000003</v>
      </c>
      <c r="AB8" s="5">
        <v>21.206399999999999</v>
      </c>
      <c r="AC8" s="5">
        <v>28.3385</v>
      </c>
      <c r="AD8" s="12">
        <f t="shared" si="16"/>
        <v>82.653300000000002</v>
      </c>
      <c r="AE8" s="5">
        <v>32.512999999999998</v>
      </c>
      <c r="AF8" s="5">
        <v>22.917100000000001</v>
      </c>
      <c r="AG8" s="15"/>
      <c r="AH8" s="17">
        <f t="shared" si="17"/>
        <v>55.430099999999996</v>
      </c>
      <c r="AI8" s="18">
        <f t="shared" si="18"/>
        <v>637.02394000000004</v>
      </c>
    </row>
    <row r="9" spans="1:35" x14ac:dyDescent="0.3">
      <c r="A9" s="2" t="s">
        <v>6</v>
      </c>
      <c r="B9" s="2" t="s">
        <v>2</v>
      </c>
      <c r="C9" s="5">
        <v>191.91234</v>
      </c>
      <c r="D9" s="5">
        <v>164.45486</v>
      </c>
      <c r="E9" s="5">
        <v>202.24199999999999</v>
      </c>
      <c r="F9" s="12">
        <f t="shared" si="10"/>
        <v>558.60919999999999</v>
      </c>
      <c r="G9" s="5">
        <v>249.94739000000001</v>
      </c>
      <c r="H9" s="5">
        <v>266.51983999999999</v>
      </c>
      <c r="I9" s="5">
        <v>250.161</v>
      </c>
      <c r="J9" s="12">
        <f t="shared" si="11"/>
        <v>766.62823000000003</v>
      </c>
      <c r="K9" s="5">
        <v>252.57910000000001</v>
      </c>
      <c r="L9" s="5">
        <v>228.84520000000001</v>
      </c>
      <c r="M9" s="5">
        <v>218.96719999999999</v>
      </c>
      <c r="N9" s="12">
        <f t="shared" si="12"/>
        <v>700.39150000000006</v>
      </c>
      <c r="O9" s="5">
        <v>228.84010000000001</v>
      </c>
      <c r="P9" s="5">
        <v>239.04490000000001</v>
      </c>
      <c r="Q9" s="5">
        <v>213.74376000000001</v>
      </c>
      <c r="R9" s="12">
        <f t="shared" si="13"/>
        <v>681.62876000000006</v>
      </c>
      <c r="S9" s="5">
        <v>247.05584999999999</v>
      </c>
      <c r="T9" s="5">
        <v>191.30760000000001</v>
      </c>
      <c r="U9" s="5">
        <v>226.98240000000001</v>
      </c>
      <c r="V9" s="12">
        <f t="shared" si="14"/>
        <v>665.34585000000004</v>
      </c>
      <c r="W9" s="5">
        <v>224.41489999999999</v>
      </c>
      <c r="X9" s="5">
        <v>223.1626</v>
      </c>
      <c r="Y9" s="5">
        <v>247.04089999999999</v>
      </c>
      <c r="Z9" s="12">
        <f t="shared" si="15"/>
        <v>694.61839999999995</v>
      </c>
      <c r="AA9" s="5">
        <v>289.24459999999999</v>
      </c>
      <c r="AB9" s="5">
        <v>263.46319999999997</v>
      </c>
      <c r="AC9" s="5">
        <v>232.3887</v>
      </c>
      <c r="AD9" s="12">
        <f t="shared" si="16"/>
        <v>785.09649999999999</v>
      </c>
      <c r="AE9" s="5">
        <v>214.38659999999999</v>
      </c>
      <c r="AF9" s="5"/>
      <c r="AG9" s="15"/>
      <c r="AH9" s="17">
        <f t="shared" si="17"/>
        <v>214.38659999999999</v>
      </c>
      <c r="AI9" s="18">
        <f t="shared" si="18"/>
        <v>5066.7050399999998</v>
      </c>
    </row>
    <row r="10" spans="1:35" x14ac:dyDescent="0.3">
      <c r="A10" s="2" t="s">
        <v>7</v>
      </c>
      <c r="B10" s="2" t="s">
        <v>8</v>
      </c>
      <c r="C10" s="5">
        <v>204.1</v>
      </c>
      <c r="D10" s="5">
        <v>210.35</v>
      </c>
      <c r="E10" s="5">
        <v>261.77</v>
      </c>
      <c r="F10" s="12">
        <f t="shared" si="10"/>
        <v>676.22</v>
      </c>
      <c r="G10" s="5">
        <v>173.35</v>
      </c>
      <c r="H10" s="5">
        <v>126.18</v>
      </c>
      <c r="I10" s="5">
        <v>99.36</v>
      </c>
      <c r="J10" s="12">
        <f t="shared" si="11"/>
        <v>398.89</v>
      </c>
      <c r="K10" s="5">
        <v>182.67</v>
      </c>
      <c r="L10" s="5">
        <v>279</v>
      </c>
      <c r="M10" s="5">
        <v>293</v>
      </c>
      <c r="N10" s="12">
        <f t="shared" si="12"/>
        <v>754.67</v>
      </c>
      <c r="O10" s="5">
        <v>282</v>
      </c>
      <c r="P10" s="5">
        <v>273</v>
      </c>
      <c r="Q10" s="5">
        <v>249</v>
      </c>
      <c r="R10" s="12">
        <f t="shared" si="13"/>
        <v>804</v>
      </c>
      <c r="S10" s="5">
        <v>287</v>
      </c>
      <c r="T10" s="5">
        <v>198</v>
      </c>
      <c r="U10" s="5">
        <v>165</v>
      </c>
      <c r="V10" s="12">
        <f t="shared" si="14"/>
        <v>650</v>
      </c>
      <c r="W10" s="5">
        <v>147</v>
      </c>
      <c r="X10" s="5">
        <v>94</v>
      </c>
      <c r="Y10" s="5">
        <v>79</v>
      </c>
      <c r="Z10" s="12">
        <f t="shared" si="15"/>
        <v>320</v>
      </c>
      <c r="AA10" s="5">
        <v>166</v>
      </c>
      <c r="AB10" s="5">
        <v>220</v>
      </c>
      <c r="AC10" s="5">
        <v>272</v>
      </c>
      <c r="AD10" s="12">
        <f t="shared" si="16"/>
        <v>658</v>
      </c>
      <c r="AE10" s="5">
        <v>290</v>
      </c>
      <c r="AF10" s="5">
        <v>248</v>
      </c>
      <c r="AG10" s="15">
        <v>236</v>
      </c>
      <c r="AH10" s="17">
        <f t="shared" si="17"/>
        <v>774</v>
      </c>
      <c r="AI10" s="18">
        <f t="shared" si="18"/>
        <v>5035.78</v>
      </c>
    </row>
    <row r="11" spans="1:35" x14ac:dyDescent="0.3">
      <c r="A11" s="2" t="s">
        <v>9</v>
      </c>
      <c r="B11" s="2" t="s">
        <v>8</v>
      </c>
      <c r="C11" s="5">
        <v>303.21800000000002</v>
      </c>
      <c r="D11" s="5">
        <v>291.221</v>
      </c>
      <c r="E11" s="5">
        <v>297.75700000000001</v>
      </c>
      <c r="F11" s="12">
        <f t="shared" si="10"/>
        <v>892.19600000000014</v>
      </c>
      <c r="G11" s="5">
        <v>247.988</v>
      </c>
      <c r="H11" s="5">
        <v>208.80199999999999</v>
      </c>
      <c r="I11" s="5">
        <v>187.536</v>
      </c>
      <c r="J11" s="12">
        <f t="shared" si="11"/>
        <v>644.32600000000002</v>
      </c>
      <c r="K11" s="5">
        <v>189.48</v>
      </c>
      <c r="L11" s="5">
        <v>232.61</v>
      </c>
      <c r="M11" s="5">
        <v>193.14</v>
      </c>
      <c r="N11" s="12">
        <f t="shared" si="12"/>
        <v>615.23</v>
      </c>
      <c r="O11" s="5">
        <v>258.262</v>
      </c>
      <c r="P11" s="5">
        <v>272.72899999999998</v>
      </c>
      <c r="Q11" s="5">
        <v>270.43900000000002</v>
      </c>
      <c r="R11" s="12">
        <f t="shared" si="13"/>
        <v>801.43000000000006</v>
      </c>
      <c r="S11" s="5">
        <v>255.572</v>
      </c>
      <c r="T11" s="5">
        <v>247.94</v>
      </c>
      <c r="U11" s="5">
        <v>263.55799999999999</v>
      </c>
      <c r="V11" s="12">
        <f t="shared" si="14"/>
        <v>767.06999999999994</v>
      </c>
      <c r="W11" s="5">
        <v>219.38200000000001</v>
      </c>
      <c r="X11" s="5">
        <v>189.62899999999999</v>
      </c>
      <c r="Y11" s="5">
        <v>167.322</v>
      </c>
      <c r="Z11" s="12">
        <f t="shared" si="15"/>
        <v>576.33300000000008</v>
      </c>
      <c r="AA11" s="5">
        <v>143.471</v>
      </c>
      <c r="AB11" s="5">
        <v>174.10599999999999</v>
      </c>
      <c r="AC11" s="5">
        <v>260.89299999999997</v>
      </c>
      <c r="AD11" s="12">
        <f t="shared" si="16"/>
        <v>578.47</v>
      </c>
      <c r="AE11" s="5">
        <v>299.762</v>
      </c>
      <c r="AF11" s="5">
        <v>291.01299999999998</v>
      </c>
      <c r="AG11" s="15">
        <v>317.90899999999999</v>
      </c>
      <c r="AH11" s="17">
        <f t="shared" si="17"/>
        <v>908.68399999999997</v>
      </c>
      <c r="AI11" s="18">
        <f t="shared" si="18"/>
        <v>5783.7389999999996</v>
      </c>
    </row>
    <row r="12" spans="1:35" x14ac:dyDescent="0.3">
      <c r="A12" s="2" t="s">
        <v>10</v>
      </c>
      <c r="B12" s="2" t="s">
        <v>8</v>
      </c>
      <c r="C12" s="5">
        <v>280.44799999999998</v>
      </c>
      <c r="D12" s="5">
        <v>219.893</v>
      </c>
      <c r="E12" s="5">
        <v>225.52500000000001</v>
      </c>
      <c r="F12" s="12">
        <f t="shared" si="10"/>
        <v>725.86599999999999</v>
      </c>
      <c r="G12" s="5">
        <v>201.18299999999999</v>
      </c>
      <c r="H12" s="5">
        <v>205.27699999999999</v>
      </c>
      <c r="I12" s="5">
        <v>167.435</v>
      </c>
      <c r="J12" s="12">
        <f t="shared" si="11"/>
        <v>573.89499999999998</v>
      </c>
      <c r="K12" s="5">
        <v>210.97900000000001</v>
      </c>
      <c r="L12" s="5">
        <v>246.089</v>
      </c>
      <c r="M12" s="5">
        <v>211.44</v>
      </c>
      <c r="N12" s="12">
        <f t="shared" si="12"/>
        <v>668.50800000000004</v>
      </c>
      <c r="O12" s="5">
        <v>238.95099999999999</v>
      </c>
      <c r="P12" s="5">
        <v>260.52300000000002</v>
      </c>
      <c r="Q12" s="5">
        <v>265.67099999999999</v>
      </c>
      <c r="R12" s="12">
        <f t="shared" si="13"/>
        <v>765.14499999999998</v>
      </c>
      <c r="S12" s="5">
        <v>237.96</v>
      </c>
      <c r="T12" s="5">
        <v>261.03899999999999</v>
      </c>
      <c r="U12" s="5">
        <v>235.333</v>
      </c>
      <c r="V12" s="12">
        <f t="shared" si="14"/>
        <v>734.33199999999999</v>
      </c>
      <c r="W12" s="5">
        <v>274.762</v>
      </c>
      <c r="X12" s="5">
        <v>230.476</v>
      </c>
      <c r="Y12" s="5">
        <v>176.97800000000001</v>
      </c>
      <c r="Z12" s="12">
        <f t="shared" si="15"/>
        <v>682.21600000000001</v>
      </c>
      <c r="AA12" s="5">
        <v>156.477</v>
      </c>
      <c r="AB12" s="5">
        <v>232.678</v>
      </c>
      <c r="AC12" s="5">
        <v>293.392</v>
      </c>
      <c r="AD12" s="12">
        <f t="shared" si="16"/>
        <v>682.54699999999991</v>
      </c>
      <c r="AE12" s="5">
        <v>330.30500000000001</v>
      </c>
      <c r="AF12" s="5">
        <v>315.35899999999998</v>
      </c>
      <c r="AG12" s="15">
        <v>329.05700000000002</v>
      </c>
      <c r="AH12" s="17">
        <f t="shared" si="17"/>
        <v>974.721</v>
      </c>
      <c r="AI12" s="18">
        <f t="shared" si="18"/>
        <v>5807.23</v>
      </c>
    </row>
    <row r="13" spans="1:35" x14ac:dyDescent="0.3">
      <c r="A13" s="2" t="s">
        <v>11</v>
      </c>
      <c r="B13" s="2" t="s">
        <v>2</v>
      </c>
      <c r="C13" s="5"/>
      <c r="D13" s="5"/>
      <c r="E13" s="5"/>
      <c r="F13" s="12">
        <f t="shared" si="10"/>
        <v>0</v>
      </c>
      <c r="G13" s="5"/>
      <c r="H13" s="5"/>
      <c r="I13" s="5"/>
      <c r="J13" s="12">
        <f t="shared" si="11"/>
        <v>0</v>
      </c>
      <c r="K13" s="5"/>
      <c r="L13" s="5"/>
      <c r="M13" s="5"/>
      <c r="N13" s="12">
        <f t="shared" si="12"/>
        <v>0</v>
      </c>
      <c r="O13" s="5"/>
      <c r="P13" s="5"/>
      <c r="Q13" s="5"/>
      <c r="R13" s="12">
        <f t="shared" si="13"/>
        <v>0</v>
      </c>
      <c r="S13" s="5"/>
      <c r="T13" s="5"/>
      <c r="U13" s="5"/>
      <c r="V13" s="12">
        <f t="shared" si="14"/>
        <v>0</v>
      </c>
      <c r="W13" s="5"/>
      <c r="X13" s="5"/>
      <c r="Y13" s="5"/>
      <c r="Z13" s="12">
        <f t="shared" si="15"/>
        <v>0</v>
      </c>
      <c r="AA13" s="5"/>
      <c r="AB13" s="5"/>
      <c r="AC13" s="5"/>
      <c r="AD13" s="12">
        <f t="shared" si="16"/>
        <v>0</v>
      </c>
      <c r="AE13" s="5"/>
      <c r="AF13" s="5"/>
      <c r="AG13" s="15"/>
      <c r="AH13" s="17">
        <f t="shared" si="17"/>
        <v>0</v>
      </c>
      <c r="AI13" s="18">
        <f t="shared" si="18"/>
        <v>0</v>
      </c>
    </row>
    <row r="14" spans="1:35" x14ac:dyDescent="0.3">
      <c r="A14" s="2" t="s">
        <v>12</v>
      </c>
      <c r="B14" s="2" t="s">
        <v>2</v>
      </c>
      <c r="C14" s="5">
        <v>85.692700000000002</v>
      </c>
      <c r="D14" s="5">
        <v>70.305999999999997</v>
      </c>
      <c r="E14" s="5">
        <v>100.417</v>
      </c>
      <c r="F14" s="12">
        <f t="shared" si="10"/>
        <v>256.41570000000002</v>
      </c>
      <c r="G14" s="5">
        <v>119.69199999999999</v>
      </c>
      <c r="H14" s="5">
        <v>121.46599999999999</v>
      </c>
      <c r="I14" s="5">
        <v>117.85599999999999</v>
      </c>
      <c r="J14" s="12">
        <f t="shared" si="11"/>
        <v>359.01400000000001</v>
      </c>
      <c r="K14" s="5">
        <v>161.63999999999999</v>
      </c>
      <c r="L14" s="5">
        <v>228.149</v>
      </c>
      <c r="M14" s="5">
        <v>235.66499999999999</v>
      </c>
      <c r="N14" s="12">
        <f t="shared" si="12"/>
        <v>625.45399999999995</v>
      </c>
      <c r="O14" s="5">
        <v>162.98699999999999</v>
      </c>
      <c r="P14" s="5">
        <v>114.44799999999999</v>
      </c>
      <c r="Q14" s="5">
        <v>112.84</v>
      </c>
      <c r="R14" s="12">
        <f t="shared" si="13"/>
        <v>390.27499999999998</v>
      </c>
      <c r="S14" s="5">
        <v>84.69</v>
      </c>
      <c r="T14" s="5">
        <v>201.91300000000001</v>
      </c>
      <c r="U14" s="5">
        <v>224.58</v>
      </c>
      <c r="V14" s="12">
        <f t="shared" si="14"/>
        <v>511.18300000000005</v>
      </c>
      <c r="W14" s="5">
        <v>290.09300000000002</v>
      </c>
      <c r="X14" s="5">
        <v>283.24599999999998</v>
      </c>
      <c r="Y14" s="5">
        <v>261.85199999999998</v>
      </c>
      <c r="Z14" s="12">
        <f t="shared" si="15"/>
        <v>835.19100000000003</v>
      </c>
      <c r="AA14" s="5">
        <v>129.60900000000001</v>
      </c>
      <c r="AB14" s="5">
        <v>43.994</v>
      </c>
      <c r="AC14" s="5">
        <v>222.761</v>
      </c>
      <c r="AD14" s="12">
        <f t="shared" si="16"/>
        <v>396.36400000000003</v>
      </c>
      <c r="AE14" s="5">
        <v>219.19499999999999</v>
      </c>
      <c r="AF14" s="5">
        <v>181.70400000000001</v>
      </c>
      <c r="AG14" s="15">
        <v>208.53200000000001</v>
      </c>
      <c r="AH14" s="17">
        <f t="shared" si="17"/>
        <v>609.43100000000004</v>
      </c>
      <c r="AI14" s="18">
        <f t="shared" si="18"/>
        <v>3983.3277000000007</v>
      </c>
    </row>
    <row r="15" spans="1:35" x14ac:dyDescent="0.3">
      <c r="A15" s="2" t="s">
        <v>13</v>
      </c>
      <c r="B15" s="2" t="s">
        <v>2</v>
      </c>
      <c r="C15" s="5">
        <v>123.660184896</v>
      </c>
      <c r="D15" s="5">
        <v>135.79769505600001</v>
      </c>
      <c r="E15" s="5">
        <v>224</v>
      </c>
      <c r="F15" s="12">
        <f t="shared" si="10"/>
        <v>483.45787995199998</v>
      </c>
      <c r="G15" s="5">
        <v>201.43329999999997</v>
      </c>
      <c r="H15" s="5">
        <v>213.64606324799999</v>
      </c>
      <c r="I15" s="5">
        <v>199.64503915200001</v>
      </c>
      <c r="J15" s="12">
        <f t="shared" si="11"/>
        <v>614.72440239999992</v>
      </c>
      <c r="K15" s="5">
        <v>172.97151167999999</v>
      </c>
      <c r="L15" s="5">
        <v>197.29189809599998</v>
      </c>
      <c r="M15" s="5">
        <v>158.12578094399998</v>
      </c>
      <c r="N15" s="12">
        <f t="shared" si="12"/>
        <v>528.38919071999999</v>
      </c>
      <c r="O15" s="5">
        <v>203.11983619199998</v>
      </c>
      <c r="P15" s="5">
        <v>188.11935144</v>
      </c>
      <c r="Q15" s="5">
        <v>249.99738782400001</v>
      </c>
      <c r="R15" s="12">
        <f t="shared" si="13"/>
        <v>641.23657545599997</v>
      </c>
      <c r="S15" s="5">
        <v>234.09523339199998</v>
      </c>
      <c r="T15" s="5">
        <v>185.07380183999999</v>
      </c>
      <c r="U15" s="5">
        <v>211.28908867200002</v>
      </c>
      <c r="V15" s="12">
        <f t="shared" si="14"/>
        <v>630.45812390399999</v>
      </c>
      <c r="W15" s="5">
        <v>196.83549144</v>
      </c>
      <c r="X15" s="5">
        <v>257.81611679999997</v>
      </c>
      <c r="Y15" s="5">
        <v>121.656611376</v>
      </c>
      <c r="Z15" s="12">
        <f t="shared" si="15"/>
        <v>576.30821961599997</v>
      </c>
      <c r="AA15" s="5">
        <v>317.864521088</v>
      </c>
      <c r="AB15" s="5">
        <v>278.01052344000004</v>
      </c>
      <c r="AC15" s="5">
        <v>119.076177</v>
      </c>
      <c r="AD15" s="12">
        <f t="shared" si="16"/>
        <v>714.95122152800013</v>
      </c>
      <c r="AE15" s="5">
        <v>170.45500881599997</v>
      </c>
      <c r="AF15" s="5">
        <v>114.940835424</v>
      </c>
      <c r="AG15" s="15">
        <v>203.57559502400002</v>
      </c>
      <c r="AH15" s="17">
        <f t="shared" si="17"/>
        <v>488.97143926400003</v>
      </c>
      <c r="AI15" s="18">
        <f t="shared" si="18"/>
        <v>4678.4970528400008</v>
      </c>
    </row>
    <row r="16" spans="1:35" x14ac:dyDescent="0.3">
      <c r="A16" s="2" t="s">
        <v>14</v>
      </c>
      <c r="B16" s="2" t="s">
        <v>2</v>
      </c>
      <c r="C16" s="5">
        <v>56.754899999999999</v>
      </c>
      <c r="D16" s="5">
        <v>55.121279999999999</v>
      </c>
      <c r="E16" s="5">
        <v>54.128</v>
      </c>
      <c r="F16" s="12">
        <f t="shared" si="10"/>
        <v>166.00418000000002</v>
      </c>
      <c r="G16" s="5">
        <v>58.353999999999999</v>
      </c>
      <c r="H16" s="5">
        <v>54.277000000000001</v>
      </c>
      <c r="I16" s="5">
        <v>50.869</v>
      </c>
      <c r="J16" s="12">
        <f t="shared" si="11"/>
        <v>163.5</v>
      </c>
      <c r="K16" s="5">
        <v>50.363</v>
      </c>
      <c r="L16" s="5">
        <v>51.442529999999998</v>
      </c>
      <c r="M16" s="5">
        <v>22.533501999999999</v>
      </c>
      <c r="N16" s="12">
        <f t="shared" si="12"/>
        <v>124.339032</v>
      </c>
      <c r="O16" s="5">
        <v>30.026689999999999</v>
      </c>
      <c r="P16" s="5">
        <v>40.238999999999997</v>
      </c>
      <c r="Q16" s="5">
        <v>31.9025</v>
      </c>
      <c r="R16" s="12">
        <f t="shared" si="13"/>
        <v>102.16819</v>
      </c>
      <c r="S16" s="5">
        <v>27.577999999999999</v>
      </c>
      <c r="T16" s="5">
        <v>26.178000000000001</v>
      </c>
      <c r="U16" s="5">
        <v>28.983000000000001</v>
      </c>
      <c r="V16" s="12">
        <f t="shared" si="14"/>
        <v>82.739000000000004</v>
      </c>
      <c r="W16" s="5">
        <v>28.026710000000001</v>
      </c>
      <c r="X16" s="5">
        <v>29.398969999999998</v>
      </c>
      <c r="Y16" s="5">
        <v>28.87105</v>
      </c>
      <c r="Z16" s="12">
        <f t="shared" si="15"/>
        <v>86.296729999999997</v>
      </c>
      <c r="AA16" s="5">
        <v>31.271360000000001</v>
      </c>
      <c r="AB16" s="5">
        <v>34.121499999999997</v>
      </c>
      <c r="AC16" s="5">
        <v>33.080938000000003</v>
      </c>
      <c r="AD16" s="12">
        <f t="shared" si="16"/>
        <v>98.473798000000002</v>
      </c>
      <c r="AE16" s="5">
        <v>34.588999999999999</v>
      </c>
      <c r="AF16" s="5">
        <v>36.151000000000003</v>
      </c>
      <c r="AG16" s="15">
        <v>39.110639999999997</v>
      </c>
      <c r="AH16" s="17">
        <f t="shared" si="17"/>
        <v>109.85064</v>
      </c>
      <c r="AI16" s="18">
        <f t="shared" si="18"/>
        <v>933.37156999999956</v>
      </c>
    </row>
    <row r="17" spans="1:35" x14ac:dyDescent="0.3">
      <c r="A17" s="2" t="s">
        <v>15</v>
      </c>
      <c r="B17" s="2" t="s">
        <v>2</v>
      </c>
      <c r="C17" s="5">
        <v>0</v>
      </c>
      <c r="D17" s="5">
        <v>36.530907999999997</v>
      </c>
      <c r="E17" s="5">
        <v>52.720999999999997</v>
      </c>
      <c r="F17" s="12">
        <f t="shared" si="10"/>
        <v>89.251907999999986</v>
      </c>
      <c r="G17" s="5">
        <v>50.32358</v>
      </c>
      <c r="H17" s="5">
        <v>51.68139</v>
      </c>
      <c r="I17" s="5">
        <v>51.834000000000003</v>
      </c>
      <c r="J17" s="12">
        <f t="shared" si="11"/>
        <v>153.83896999999999</v>
      </c>
      <c r="K17" s="5">
        <v>39.443629999999999</v>
      </c>
      <c r="L17" s="5">
        <v>27.54993</v>
      </c>
      <c r="M17" s="5">
        <v>30.920254</v>
      </c>
      <c r="N17" s="12">
        <f t="shared" si="12"/>
        <v>97.913814000000002</v>
      </c>
      <c r="O17" s="5">
        <v>55.634360999999998</v>
      </c>
      <c r="P17" s="5">
        <v>45.888136000000003</v>
      </c>
      <c r="Q17" s="5">
        <v>56.277287000000101</v>
      </c>
      <c r="R17" s="12">
        <f t="shared" si="13"/>
        <v>157.7997840000001</v>
      </c>
      <c r="S17" s="5">
        <v>63.222000000000001</v>
      </c>
      <c r="T17" s="5">
        <v>48.54</v>
      </c>
      <c r="U17" s="5">
        <v>37.158000000000001</v>
      </c>
      <c r="V17" s="12">
        <f t="shared" si="14"/>
        <v>148.92000000000002</v>
      </c>
      <c r="W17" s="5">
        <v>43.77</v>
      </c>
      <c r="X17" s="5">
        <v>35.011890000000001</v>
      </c>
      <c r="Y17" s="5">
        <v>36.481630000000003</v>
      </c>
      <c r="Z17" s="12">
        <f t="shared" si="15"/>
        <v>115.26352</v>
      </c>
      <c r="AA17" s="5">
        <v>46.468649999999997</v>
      </c>
      <c r="AB17" s="5">
        <v>35.118000000000002</v>
      </c>
      <c r="AC17" s="5">
        <v>13.0620480000001</v>
      </c>
      <c r="AD17" s="12">
        <f t="shared" si="16"/>
        <v>94.648698000000095</v>
      </c>
      <c r="AE17" s="5">
        <v>44.88</v>
      </c>
      <c r="AF17" s="5">
        <v>35.070999999999998</v>
      </c>
      <c r="AG17" s="15">
        <v>41.354779999999998</v>
      </c>
      <c r="AH17" s="17">
        <f t="shared" si="17"/>
        <v>121.30578</v>
      </c>
      <c r="AI17" s="18">
        <f t="shared" si="18"/>
        <v>978.94247400000029</v>
      </c>
    </row>
    <row r="18" spans="1:35" x14ac:dyDescent="0.3">
      <c r="A18" s="2" t="s">
        <v>16</v>
      </c>
      <c r="B18" s="2" t="s">
        <v>2</v>
      </c>
      <c r="C18" s="5">
        <v>66.050299999999993</v>
      </c>
      <c r="D18" s="5">
        <v>93.4452</v>
      </c>
      <c r="E18" s="5">
        <v>80.352999999999994</v>
      </c>
      <c r="F18" s="12">
        <f t="shared" si="10"/>
        <v>239.8485</v>
      </c>
      <c r="G18" s="5">
        <v>72.468000000000004</v>
      </c>
      <c r="H18" s="5">
        <v>84.182000000000002</v>
      </c>
      <c r="I18" s="5">
        <v>83.749399999999994</v>
      </c>
      <c r="J18" s="12">
        <f t="shared" si="11"/>
        <v>240.39940000000001</v>
      </c>
      <c r="K18" s="5">
        <v>74.772000000000006</v>
      </c>
      <c r="L18" s="5">
        <v>94.14</v>
      </c>
      <c r="M18" s="5">
        <v>74.045099999999593</v>
      </c>
      <c r="N18" s="12">
        <f t="shared" si="12"/>
        <v>242.95709999999957</v>
      </c>
      <c r="O18" s="5">
        <v>69.927000000000007</v>
      </c>
      <c r="P18" s="5">
        <v>70.784999999999997</v>
      </c>
      <c r="Q18" s="5">
        <v>52.378500000000003</v>
      </c>
      <c r="R18" s="12">
        <f t="shared" si="13"/>
        <v>193.09050000000002</v>
      </c>
      <c r="S18" s="5">
        <v>48.875</v>
      </c>
      <c r="T18" s="5">
        <v>90.123999999999995</v>
      </c>
      <c r="U18" s="5">
        <v>91.197999999999993</v>
      </c>
      <c r="V18" s="12">
        <f t="shared" si="14"/>
        <v>230.197</v>
      </c>
      <c r="W18" s="5">
        <v>81.837999999999994</v>
      </c>
      <c r="X18" s="5">
        <v>1.0710999999999999</v>
      </c>
      <c r="Y18" s="5">
        <v>0</v>
      </c>
      <c r="Z18" s="12">
        <f t="shared" si="15"/>
        <v>82.909099999999995</v>
      </c>
      <c r="AA18" s="5">
        <v>33.751899999999999</v>
      </c>
      <c r="AB18" s="5">
        <v>78.234700000000004</v>
      </c>
      <c r="AC18" s="5">
        <v>10.202400000000001</v>
      </c>
      <c r="AD18" s="12">
        <f t="shared" si="16"/>
        <v>122.18899999999999</v>
      </c>
      <c r="AE18" s="5">
        <v>60.921300000000002</v>
      </c>
      <c r="AF18" s="5">
        <v>48.369</v>
      </c>
      <c r="AG18" s="15">
        <v>93.816199999999995</v>
      </c>
      <c r="AH18" s="17">
        <f t="shared" si="17"/>
        <v>203.10650000000001</v>
      </c>
      <c r="AI18" s="18">
        <f t="shared" si="18"/>
        <v>1554.6970999999992</v>
      </c>
    </row>
    <row r="19" spans="1:35" x14ac:dyDescent="0.3">
      <c r="A19" s="2" t="s">
        <v>17</v>
      </c>
      <c r="B19" s="2" t="s">
        <v>2</v>
      </c>
      <c r="C19" s="5">
        <v>11.711370000000001</v>
      </c>
      <c r="D19" s="5">
        <v>8.4412299999999991</v>
      </c>
      <c r="E19" s="5">
        <v>0</v>
      </c>
      <c r="F19" s="12">
        <f t="shared" si="10"/>
        <v>20.1526</v>
      </c>
      <c r="G19" s="5">
        <v>26.248009999999997</v>
      </c>
      <c r="H19" s="5">
        <v>43.415760000000006</v>
      </c>
      <c r="I19" s="5">
        <v>46.954349999999998</v>
      </c>
      <c r="J19" s="12">
        <f t="shared" si="11"/>
        <v>116.61812</v>
      </c>
      <c r="K19" s="5">
        <v>47.810639999999999</v>
      </c>
      <c r="L19" s="5">
        <v>26.581569999999999</v>
      </c>
      <c r="M19" s="5">
        <v>22.464410000000001</v>
      </c>
      <c r="N19" s="12">
        <f t="shared" si="12"/>
        <v>96.856619999999992</v>
      </c>
      <c r="O19" s="5">
        <v>12.82038</v>
      </c>
      <c r="P19" s="5">
        <v>36.075809999999997</v>
      </c>
      <c r="Q19" s="5">
        <v>42.366769999999995</v>
      </c>
      <c r="R19" s="12">
        <f t="shared" si="13"/>
        <v>91.262959999999993</v>
      </c>
      <c r="S19" s="5">
        <v>58.05256</v>
      </c>
      <c r="T19" s="5">
        <v>15.68591</v>
      </c>
      <c r="U19" s="5">
        <v>0</v>
      </c>
      <c r="V19" s="12">
        <f t="shared" si="14"/>
        <v>73.738470000000007</v>
      </c>
      <c r="W19" s="5">
        <v>0</v>
      </c>
      <c r="X19" s="5">
        <v>0.70110000000000006</v>
      </c>
      <c r="Y19" s="5">
        <v>0</v>
      </c>
      <c r="Z19" s="12">
        <f t="shared" si="15"/>
        <v>0.70110000000000006</v>
      </c>
      <c r="AA19" s="5">
        <v>2.4990999999999999</v>
      </c>
      <c r="AB19" s="5">
        <v>5.3853100000000005</v>
      </c>
      <c r="AC19" s="5"/>
      <c r="AD19" s="12">
        <f t="shared" si="16"/>
        <v>7.8844100000000008</v>
      </c>
      <c r="AE19" s="5">
        <v>5.3693999999999997</v>
      </c>
      <c r="AF19" s="5">
        <v>15.479229999999999</v>
      </c>
      <c r="AG19" s="15">
        <v>7.2211600000000002</v>
      </c>
      <c r="AH19" s="17">
        <f t="shared" si="17"/>
        <v>28.069789999999998</v>
      </c>
      <c r="AI19" s="18">
        <f t="shared" si="18"/>
        <v>435.28406999999993</v>
      </c>
    </row>
    <row r="20" spans="1:35" x14ac:dyDescent="0.3">
      <c r="A20" s="2" t="s">
        <v>18</v>
      </c>
      <c r="B20" s="2" t="s">
        <v>2</v>
      </c>
      <c r="C20" s="5">
        <v>81.48</v>
      </c>
      <c r="D20" s="5">
        <v>61.760689999999997</v>
      </c>
      <c r="E20" s="5">
        <v>60.311120000000003</v>
      </c>
      <c r="F20" s="12">
        <f t="shared" si="10"/>
        <v>203.55180999999999</v>
      </c>
      <c r="G20" s="5">
        <v>85.107060000000004</v>
      </c>
      <c r="H20" s="5">
        <v>92.688760000000002</v>
      </c>
      <c r="I20" s="5">
        <v>90.055000000000007</v>
      </c>
      <c r="J20" s="12">
        <f t="shared" si="11"/>
        <v>267.85082</v>
      </c>
      <c r="K20" s="5">
        <v>125.851</v>
      </c>
      <c r="L20" s="5">
        <v>124.92400000000001</v>
      </c>
      <c r="M20" s="5">
        <v>111.753</v>
      </c>
      <c r="N20" s="12">
        <f t="shared" si="12"/>
        <v>362.52800000000002</v>
      </c>
      <c r="O20" s="5">
        <v>113.6681</v>
      </c>
      <c r="P20" s="5">
        <v>103.8668</v>
      </c>
      <c r="Q20" s="5">
        <v>92.376000000000005</v>
      </c>
      <c r="R20" s="12">
        <f t="shared" si="13"/>
        <v>309.91089999999997</v>
      </c>
      <c r="S20" s="5">
        <v>100.509</v>
      </c>
      <c r="T20" s="5">
        <v>83.727000000000004</v>
      </c>
      <c r="U20" s="5">
        <v>100.687</v>
      </c>
      <c r="V20" s="12">
        <f t="shared" si="14"/>
        <v>284.923</v>
      </c>
      <c r="W20" s="5">
        <v>60.439799999999998</v>
      </c>
      <c r="X20" s="5">
        <v>76.153599999999997</v>
      </c>
      <c r="Y20" s="5">
        <v>61.91</v>
      </c>
      <c r="Z20" s="12">
        <f t="shared" si="15"/>
        <v>198.5034</v>
      </c>
      <c r="AA20" s="5">
        <v>79.83</v>
      </c>
      <c r="AB20" s="5">
        <v>102.61243</v>
      </c>
      <c r="AC20" s="5">
        <v>100.26872</v>
      </c>
      <c r="AD20" s="12">
        <f t="shared" si="16"/>
        <v>282.71114999999998</v>
      </c>
      <c r="AE20" s="5">
        <v>116.4928</v>
      </c>
      <c r="AF20" s="5">
        <v>121.46862</v>
      </c>
      <c r="AG20" s="15">
        <v>73.464590000000001</v>
      </c>
      <c r="AH20" s="17">
        <f t="shared" si="17"/>
        <v>311.42601000000002</v>
      </c>
      <c r="AI20" s="18">
        <f t="shared" si="18"/>
        <v>2221.4050900000002</v>
      </c>
    </row>
    <row r="21" spans="1:35" x14ac:dyDescent="0.3">
      <c r="A21" s="2" t="s">
        <v>19</v>
      </c>
      <c r="B21" s="2" t="s">
        <v>2</v>
      </c>
      <c r="C21" s="5">
        <v>63.793999999999997</v>
      </c>
      <c r="D21" s="5">
        <v>68.132999999999996</v>
      </c>
      <c r="E21" s="5">
        <v>69.332999999999998</v>
      </c>
      <c r="F21" s="12">
        <f t="shared" si="10"/>
        <v>201.26</v>
      </c>
      <c r="G21" s="5">
        <v>71.474000000000004</v>
      </c>
      <c r="H21" s="5">
        <v>96.945999999999998</v>
      </c>
      <c r="I21" s="5">
        <v>82.802999999999997</v>
      </c>
      <c r="J21" s="12">
        <f t="shared" si="11"/>
        <v>251.22300000000001</v>
      </c>
      <c r="K21" s="5">
        <v>107.447</v>
      </c>
      <c r="L21" s="5">
        <v>111.126</v>
      </c>
      <c r="M21" s="5">
        <v>106.914</v>
      </c>
      <c r="N21" s="12">
        <f t="shared" si="12"/>
        <v>325.48700000000002</v>
      </c>
      <c r="O21" s="5">
        <v>109.375</v>
      </c>
      <c r="P21" s="5">
        <v>100.633</v>
      </c>
      <c r="Q21" s="5">
        <v>77.376999999999995</v>
      </c>
      <c r="R21" s="12">
        <f t="shared" si="13"/>
        <v>287.38499999999999</v>
      </c>
      <c r="S21" s="5">
        <v>91.456000000000003</v>
      </c>
      <c r="T21" s="5">
        <v>77.585999999999999</v>
      </c>
      <c r="U21" s="5">
        <v>102.22499999999999</v>
      </c>
      <c r="V21" s="12">
        <f t="shared" si="14"/>
        <v>271.267</v>
      </c>
      <c r="W21" s="5">
        <v>67.387</v>
      </c>
      <c r="X21" s="5">
        <v>58.503999999999998</v>
      </c>
      <c r="Y21" s="5">
        <v>56.402999999999999</v>
      </c>
      <c r="Z21" s="12">
        <f t="shared" si="15"/>
        <v>182.29399999999998</v>
      </c>
      <c r="AA21" s="5">
        <v>74.150000000000006</v>
      </c>
      <c r="AB21" s="5">
        <v>95.242999999999995</v>
      </c>
      <c r="AC21" s="5">
        <v>98.671000000000006</v>
      </c>
      <c r="AD21" s="12">
        <f t="shared" si="16"/>
        <v>268.06399999999996</v>
      </c>
      <c r="AE21" s="5">
        <v>123.955</v>
      </c>
      <c r="AF21" s="5">
        <v>106.387</v>
      </c>
      <c r="AG21" s="15">
        <v>67.765000000000001</v>
      </c>
      <c r="AH21" s="17">
        <f t="shared" si="17"/>
        <v>298.10699999999997</v>
      </c>
      <c r="AI21" s="18">
        <f t="shared" si="18"/>
        <v>2085.0869999999995</v>
      </c>
    </row>
    <row r="22" spans="1:35" x14ac:dyDescent="0.3">
      <c r="A22" s="2" t="s">
        <v>20</v>
      </c>
      <c r="B22" s="2" t="s">
        <v>2</v>
      </c>
      <c r="C22" s="5">
        <v>1</v>
      </c>
      <c r="D22" s="5">
        <v>22.4</v>
      </c>
      <c r="E22" s="5">
        <v>0</v>
      </c>
      <c r="F22" s="12">
        <f t="shared" si="10"/>
        <v>23.4</v>
      </c>
      <c r="G22" s="5">
        <v>26</v>
      </c>
      <c r="H22" s="5">
        <v>38.799999999999997</v>
      </c>
      <c r="I22" s="5">
        <v>12.6</v>
      </c>
      <c r="J22" s="12">
        <f t="shared" si="11"/>
        <v>77.400000000000006</v>
      </c>
      <c r="K22" s="5">
        <v>18</v>
      </c>
      <c r="L22" s="5">
        <v>0</v>
      </c>
      <c r="M22" s="5">
        <v>0</v>
      </c>
      <c r="N22" s="12">
        <f t="shared" si="12"/>
        <v>18</v>
      </c>
      <c r="O22" s="5"/>
      <c r="P22" s="5">
        <v>10.499000000000001</v>
      </c>
      <c r="Q22" s="5">
        <v>1</v>
      </c>
      <c r="R22" s="12">
        <f t="shared" si="13"/>
        <v>11.499000000000001</v>
      </c>
      <c r="S22" s="5">
        <v>0</v>
      </c>
      <c r="T22" s="5">
        <v>0.7</v>
      </c>
      <c r="U22" s="5">
        <v>52</v>
      </c>
      <c r="V22" s="12">
        <f t="shared" si="14"/>
        <v>52.7</v>
      </c>
      <c r="W22" s="5">
        <v>3.8</v>
      </c>
      <c r="X22" s="5">
        <v>0</v>
      </c>
      <c r="Y22" s="5">
        <v>0</v>
      </c>
      <c r="Z22" s="12">
        <f t="shared" si="15"/>
        <v>3.8</v>
      </c>
      <c r="AA22" s="5">
        <v>0</v>
      </c>
      <c r="AB22" s="5">
        <v>5.968</v>
      </c>
      <c r="AC22" s="5">
        <v>1.8</v>
      </c>
      <c r="AD22" s="12">
        <f t="shared" si="16"/>
        <v>7.7679999999999998</v>
      </c>
      <c r="AE22" s="5">
        <v>0</v>
      </c>
      <c r="AF22" s="5">
        <v>0</v>
      </c>
      <c r="AG22" s="15"/>
      <c r="AH22" s="17">
        <f t="shared" si="17"/>
        <v>0</v>
      </c>
      <c r="AI22" s="18">
        <f t="shared" si="18"/>
        <v>194.56699999999998</v>
      </c>
    </row>
    <row r="23" spans="1:35" x14ac:dyDescent="0.3">
      <c r="A23" s="2" t="s">
        <v>21</v>
      </c>
      <c r="B23" s="2" t="s">
        <v>2</v>
      </c>
      <c r="C23" s="5">
        <v>54.253799999999998</v>
      </c>
      <c r="D23" s="5">
        <v>57.1648</v>
      </c>
      <c r="E23" s="5">
        <v>25.9192</v>
      </c>
      <c r="F23" s="12">
        <f t="shared" si="10"/>
        <v>137.33779999999999</v>
      </c>
      <c r="G23" s="5">
        <v>68.335999999999999</v>
      </c>
      <c r="H23" s="5">
        <v>66.868200000000002</v>
      </c>
      <c r="I23" s="5">
        <v>47.071800000000003</v>
      </c>
      <c r="J23" s="12">
        <f t="shared" si="11"/>
        <v>182.27600000000001</v>
      </c>
      <c r="K23" s="5">
        <v>48.223199999999999</v>
      </c>
      <c r="L23" s="5">
        <v>44.252699999999997</v>
      </c>
      <c r="M23" s="5">
        <v>48.625</v>
      </c>
      <c r="N23" s="12">
        <f t="shared" si="12"/>
        <v>141.1009</v>
      </c>
      <c r="O23" s="5">
        <v>52.23</v>
      </c>
      <c r="P23" s="5">
        <v>71.546000000000006</v>
      </c>
      <c r="Q23" s="5">
        <v>71.498999999999995</v>
      </c>
      <c r="R23" s="12">
        <f t="shared" si="13"/>
        <v>195.27500000000001</v>
      </c>
      <c r="S23" s="5">
        <v>53.194000000000003</v>
      </c>
      <c r="T23" s="5">
        <v>41.029000000000003</v>
      </c>
      <c r="U23" s="5">
        <v>48.953000000000003</v>
      </c>
      <c r="V23" s="12">
        <f t="shared" si="14"/>
        <v>143.17599999999999</v>
      </c>
      <c r="W23" s="5">
        <v>6.1429999999999998</v>
      </c>
      <c r="X23" s="5">
        <v>0</v>
      </c>
      <c r="Y23" s="5">
        <v>17.0426</v>
      </c>
      <c r="Z23" s="12">
        <f t="shared" si="15"/>
        <v>23.185600000000001</v>
      </c>
      <c r="AA23" s="5">
        <v>5.6654</v>
      </c>
      <c r="AB23" s="5">
        <v>48.350999999999999</v>
      </c>
      <c r="AC23" s="5">
        <v>2.4594</v>
      </c>
      <c r="AD23" s="12">
        <f t="shared" si="16"/>
        <v>56.4758</v>
      </c>
      <c r="AE23" s="5">
        <v>12.25</v>
      </c>
      <c r="AF23" s="5">
        <v>15.601100000000001</v>
      </c>
      <c r="AG23" s="15">
        <v>30.180099999999999</v>
      </c>
      <c r="AH23" s="17">
        <f t="shared" si="17"/>
        <v>58.031199999999998</v>
      </c>
      <c r="AI23" s="18">
        <f t="shared" si="18"/>
        <v>936.85829999999999</v>
      </c>
    </row>
    <row r="24" spans="1:35" x14ac:dyDescent="0.3">
      <c r="A24" s="2" t="s">
        <v>22</v>
      </c>
      <c r="B24" s="2" t="s">
        <v>2</v>
      </c>
      <c r="C24" s="5">
        <v>4.6996900000000004</v>
      </c>
      <c r="D24" s="5">
        <v>75.103319999999997</v>
      </c>
      <c r="E24" s="5">
        <v>126.27916</v>
      </c>
      <c r="F24" s="12">
        <f t="shared" si="10"/>
        <v>206.08217000000002</v>
      </c>
      <c r="G24" s="5">
        <v>83.725809999999996</v>
      </c>
      <c r="H24" s="5">
        <v>66.313379999999995</v>
      </c>
      <c r="I24" s="5">
        <v>29.374600000000001</v>
      </c>
      <c r="J24" s="12">
        <f t="shared" si="11"/>
        <v>179.41379000000001</v>
      </c>
      <c r="K24" s="5">
        <v>32.974620000000002</v>
      </c>
      <c r="L24" s="5">
        <v>21.128070000000001</v>
      </c>
      <c r="M24" s="5">
        <v>6.8180500000000004</v>
      </c>
      <c r="N24" s="12">
        <f t="shared" si="12"/>
        <v>60.920740000000002</v>
      </c>
      <c r="O24" s="5">
        <v>43.89067</v>
      </c>
      <c r="P24" s="5">
        <v>52.42962</v>
      </c>
      <c r="Q24" s="5">
        <v>0</v>
      </c>
      <c r="R24" s="12">
        <f t="shared" si="13"/>
        <v>96.32029</v>
      </c>
      <c r="S24" s="5">
        <v>0</v>
      </c>
      <c r="T24" s="5">
        <v>0</v>
      </c>
      <c r="U24" s="5">
        <v>0</v>
      </c>
      <c r="V24" s="12">
        <f t="shared" si="14"/>
        <v>0</v>
      </c>
      <c r="W24" s="5">
        <v>58.033709999999999</v>
      </c>
      <c r="X24" s="5">
        <v>85.431290000000004</v>
      </c>
      <c r="Y24" s="5">
        <v>43.581060000000001</v>
      </c>
      <c r="Z24" s="12">
        <f t="shared" si="15"/>
        <v>187.04606000000001</v>
      </c>
      <c r="AA24" s="5">
        <v>58.813279999999999</v>
      </c>
      <c r="AB24" s="5">
        <v>72.006500000000003</v>
      </c>
      <c r="AC24" s="5">
        <v>38.293889999999998</v>
      </c>
      <c r="AD24" s="12">
        <f t="shared" si="16"/>
        <v>169.11366999999998</v>
      </c>
      <c r="AE24" s="5">
        <v>12.17211</v>
      </c>
      <c r="AF24" s="5">
        <v>56.531910000000003</v>
      </c>
      <c r="AG24" s="15">
        <v>83.467690000000005</v>
      </c>
      <c r="AH24" s="17">
        <f t="shared" si="17"/>
        <v>152.17171000000002</v>
      </c>
      <c r="AI24" s="18">
        <f t="shared" si="18"/>
        <v>1051.06843</v>
      </c>
    </row>
    <row r="25" spans="1:35" x14ac:dyDescent="0.3">
      <c r="A25" s="2" t="s">
        <v>23</v>
      </c>
      <c r="B25" s="2" t="s">
        <v>2</v>
      </c>
      <c r="C25" s="5">
        <v>10.19486</v>
      </c>
      <c r="D25" s="5">
        <v>0</v>
      </c>
      <c r="E25" s="5">
        <v>0</v>
      </c>
      <c r="F25" s="12">
        <f t="shared" si="10"/>
        <v>10.19486</v>
      </c>
      <c r="G25" s="5">
        <v>0</v>
      </c>
      <c r="H25" s="5">
        <v>0</v>
      </c>
      <c r="I25" s="5">
        <v>0</v>
      </c>
      <c r="J25" s="12">
        <f t="shared" si="11"/>
        <v>0</v>
      </c>
      <c r="K25" s="5">
        <v>20.623339999999999</v>
      </c>
      <c r="L25" s="5">
        <v>21.07846</v>
      </c>
      <c r="M25" s="5">
        <v>44.13532</v>
      </c>
      <c r="N25" s="12">
        <f t="shared" si="12"/>
        <v>85.837119999999999</v>
      </c>
      <c r="O25" s="5">
        <v>54.436630000000001</v>
      </c>
      <c r="P25" s="5">
        <v>44.367559999999997</v>
      </c>
      <c r="Q25" s="5">
        <v>57.627630000000003</v>
      </c>
      <c r="R25" s="12">
        <f t="shared" si="13"/>
        <v>156.43182000000002</v>
      </c>
      <c r="S25" s="5">
        <v>25.245570000000001</v>
      </c>
      <c r="T25" s="5">
        <v>2.68675</v>
      </c>
      <c r="U25" s="5">
        <v>33.448839999999997</v>
      </c>
      <c r="V25" s="12">
        <f t="shared" si="14"/>
        <v>61.381159999999994</v>
      </c>
      <c r="W25" s="5">
        <v>0</v>
      </c>
      <c r="X25" s="5">
        <v>0</v>
      </c>
      <c r="Y25" s="5">
        <v>0</v>
      </c>
      <c r="Z25" s="12">
        <f t="shared" si="15"/>
        <v>0</v>
      </c>
      <c r="AA25" s="5">
        <v>53.208399999999997</v>
      </c>
      <c r="AB25" s="5">
        <v>56.17615</v>
      </c>
      <c r="AC25" s="5">
        <v>36.056550000000001</v>
      </c>
      <c r="AD25" s="12">
        <f t="shared" si="16"/>
        <v>145.44110000000001</v>
      </c>
      <c r="AE25" s="5">
        <v>24.953869999999998</v>
      </c>
      <c r="AF25" s="5">
        <v>32.626519999999999</v>
      </c>
      <c r="AG25" s="15">
        <v>4.8464999999999998</v>
      </c>
      <c r="AH25" s="17">
        <f t="shared" si="17"/>
        <v>62.42689</v>
      </c>
      <c r="AI25" s="18">
        <f t="shared" si="18"/>
        <v>521.71295000000009</v>
      </c>
    </row>
    <row r="26" spans="1:35" x14ac:dyDescent="0.3">
      <c r="A26" s="2" t="s">
        <v>24</v>
      </c>
      <c r="B26" s="2" t="s">
        <v>2</v>
      </c>
      <c r="C26" s="5">
        <v>13.76</v>
      </c>
      <c r="D26" s="5">
        <v>7.53</v>
      </c>
      <c r="E26" s="5">
        <v>0</v>
      </c>
      <c r="F26" s="12">
        <f t="shared" si="10"/>
        <v>21.29</v>
      </c>
      <c r="G26" s="5">
        <v>15.28</v>
      </c>
      <c r="H26" s="5">
        <v>23.11</v>
      </c>
      <c r="I26" s="5">
        <v>5.0199999999999996</v>
      </c>
      <c r="J26" s="12">
        <f t="shared" si="11"/>
        <v>43.41</v>
      </c>
      <c r="K26" s="5">
        <v>34.64</v>
      </c>
      <c r="L26" s="5">
        <v>19.96</v>
      </c>
      <c r="M26" s="5">
        <v>39.619999999999997</v>
      </c>
      <c r="N26" s="12">
        <f t="shared" si="12"/>
        <v>94.22</v>
      </c>
      <c r="O26" s="5">
        <v>29.21</v>
      </c>
      <c r="P26" s="5">
        <v>0</v>
      </c>
      <c r="Q26" s="5">
        <v>0</v>
      </c>
      <c r="R26" s="12">
        <f t="shared" si="13"/>
        <v>29.21</v>
      </c>
      <c r="S26" s="5">
        <v>0</v>
      </c>
      <c r="T26" s="5">
        <v>0</v>
      </c>
      <c r="U26" s="5">
        <v>0</v>
      </c>
      <c r="V26" s="12">
        <f t="shared" si="14"/>
        <v>0</v>
      </c>
      <c r="W26" s="5">
        <v>0</v>
      </c>
      <c r="X26" s="5">
        <v>0</v>
      </c>
      <c r="Y26" s="5">
        <v>16.93</v>
      </c>
      <c r="Z26" s="12">
        <f t="shared" si="15"/>
        <v>16.93</v>
      </c>
      <c r="AA26" s="5">
        <v>0</v>
      </c>
      <c r="AB26" s="5">
        <v>0</v>
      </c>
      <c r="AC26" s="5">
        <v>25.22</v>
      </c>
      <c r="AD26" s="12">
        <f t="shared" si="16"/>
        <v>25.22</v>
      </c>
      <c r="AE26" s="5">
        <v>14.18</v>
      </c>
      <c r="AF26" s="5">
        <v>47.01</v>
      </c>
      <c r="AG26" s="15">
        <v>45.37</v>
      </c>
      <c r="AH26" s="17">
        <f t="shared" si="17"/>
        <v>106.56</v>
      </c>
      <c r="AI26" s="18">
        <f t="shared" si="18"/>
        <v>336.84000000000003</v>
      </c>
    </row>
    <row r="27" spans="1:35" x14ac:dyDescent="0.3">
      <c r="A27" s="2" t="s">
        <v>25</v>
      </c>
      <c r="B27" s="2" t="s">
        <v>2</v>
      </c>
      <c r="C27" s="5">
        <v>83.5</v>
      </c>
      <c r="D27" s="5">
        <v>77.319749999999999</v>
      </c>
      <c r="E27" s="5">
        <v>71.2</v>
      </c>
      <c r="F27" s="12">
        <f t="shared" si="10"/>
        <v>232.01974999999999</v>
      </c>
      <c r="G27" s="5">
        <v>72.84</v>
      </c>
      <c r="H27" s="5">
        <v>66.92</v>
      </c>
      <c r="I27" s="5">
        <v>51.93</v>
      </c>
      <c r="J27" s="12">
        <f t="shared" si="11"/>
        <v>191.69</v>
      </c>
      <c r="K27" s="5">
        <v>54.53</v>
      </c>
      <c r="L27" s="5">
        <v>56.57</v>
      </c>
      <c r="M27" s="5">
        <v>59.45</v>
      </c>
      <c r="N27" s="12">
        <f t="shared" si="12"/>
        <v>170.55</v>
      </c>
      <c r="O27" s="5">
        <v>59.38</v>
      </c>
      <c r="P27" s="5">
        <v>80.930000000000007</v>
      </c>
      <c r="Q27" s="5">
        <v>84.53</v>
      </c>
      <c r="R27" s="12">
        <f t="shared" si="13"/>
        <v>224.84</v>
      </c>
      <c r="S27" s="5">
        <v>87.54</v>
      </c>
      <c r="T27" s="5">
        <v>79.61</v>
      </c>
      <c r="U27" s="5">
        <v>55.15</v>
      </c>
      <c r="V27" s="12">
        <f t="shared" si="14"/>
        <v>222.3</v>
      </c>
      <c r="W27" s="5">
        <v>32.590000000000003</v>
      </c>
      <c r="X27" s="5">
        <v>13.50375</v>
      </c>
      <c r="Y27" s="5">
        <v>32.499000000000002</v>
      </c>
      <c r="Z27" s="12">
        <f t="shared" si="15"/>
        <v>78.592750000000009</v>
      </c>
      <c r="AA27" s="5">
        <v>50.295699999999997</v>
      </c>
      <c r="AB27" s="5">
        <v>55.944249999999997</v>
      </c>
      <c r="AC27" s="5">
        <v>33.664250000000003</v>
      </c>
      <c r="AD27" s="12">
        <f t="shared" si="16"/>
        <v>139.9042</v>
      </c>
      <c r="AE27" s="5">
        <v>81.337299999999999</v>
      </c>
      <c r="AF27" s="5">
        <v>88.9452</v>
      </c>
      <c r="AG27" s="15">
        <v>68.070999999999998</v>
      </c>
      <c r="AH27" s="17">
        <f t="shared" si="17"/>
        <v>238.3535</v>
      </c>
      <c r="AI27" s="18">
        <f t="shared" si="18"/>
        <v>1498.2501999999999</v>
      </c>
    </row>
    <row r="28" spans="1:35" x14ac:dyDescent="0.3">
      <c r="A28" s="2" t="s">
        <v>26</v>
      </c>
      <c r="B28" s="2" t="s">
        <v>2</v>
      </c>
      <c r="C28" s="5">
        <v>226.01721000000001</v>
      </c>
      <c r="D28" s="5">
        <v>222.45593999999997</v>
      </c>
      <c r="E28" s="5">
        <v>242.12755999999999</v>
      </c>
      <c r="F28" s="12">
        <f t="shared" si="10"/>
        <v>690.60070999999994</v>
      </c>
      <c r="G28" s="5">
        <v>205.17246</v>
      </c>
      <c r="H28" s="5">
        <v>274.58037999999999</v>
      </c>
      <c r="I28" s="5">
        <v>251.14601999999999</v>
      </c>
      <c r="J28" s="12">
        <f t="shared" si="11"/>
        <v>730.89886000000001</v>
      </c>
      <c r="K28" s="5">
        <v>192.52688000000001</v>
      </c>
      <c r="L28" s="5">
        <v>120.78465</v>
      </c>
      <c r="M28" s="5">
        <v>70.155410000000003</v>
      </c>
      <c r="N28" s="12">
        <f t="shared" si="12"/>
        <v>383.46694000000002</v>
      </c>
      <c r="O28" s="5">
        <v>164.90710999999999</v>
      </c>
      <c r="P28" s="5">
        <v>246.53200000000001</v>
      </c>
      <c r="Q28" s="5">
        <v>256.86714000000001</v>
      </c>
      <c r="R28" s="12">
        <f t="shared" si="13"/>
        <v>668.30624999999998</v>
      </c>
      <c r="S28" s="5">
        <v>261.26</v>
      </c>
      <c r="T28" s="5">
        <v>200.34</v>
      </c>
      <c r="U28" s="5">
        <v>260.43</v>
      </c>
      <c r="V28" s="12">
        <f t="shared" si="14"/>
        <v>722.03</v>
      </c>
      <c r="W28" s="5">
        <v>230.72</v>
      </c>
      <c r="X28" s="5">
        <v>271.77999999999997</v>
      </c>
      <c r="Y28" s="5">
        <v>189.898</v>
      </c>
      <c r="Z28" s="12">
        <f t="shared" si="15"/>
        <v>692.39800000000002</v>
      </c>
      <c r="AA28" s="5">
        <v>139.63</v>
      </c>
      <c r="AB28" s="5">
        <v>200.11</v>
      </c>
      <c r="AC28" s="5">
        <v>175.18</v>
      </c>
      <c r="AD28" s="12">
        <f t="shared" si="16"/>
        <v>514.92000000000007</v>
      </c>
      <c r="AE28" s="5">
        <v>208.71</v>
      </c>
      <c r="AF28" s="5">
        <v>207.50899999999999</v>
      </c>
      <c r="AG28" s="15">
        <v>192.916</v>
      </c>
      <c r="AH28" s="17">
        <f t="shared" si="17"/>
        <v>609.13499999999999</v>
      </c>
      <c r="AI28" s="18">
        <f t="shared" si="18"/>
        <v>5011.75576</v>
      </c>
    </row>
    <row r="29" spans="1:35" x14ac:dyDescent="0.3">
      <c r="A29" s="2" t="s">
        <v>27</v>
      </c>
      <c r="B29" s="2" t="s">
        <v>8</v>
      </c>
      <c r="C29" s="5">
        <v>7.2910000000000004</v>
      </c>
      <c r="D29" s="5">
        <v>6.7</v>
      </c>
      <c r="E29" s="5">
        <v>7.05</v>
      </c>
      <c r="F29" s="12">
        <f t="shared" si="10"/>
        <v>21.041</v>
      </c>
      <c r="G29" s="5">
        <v>6.66</v>
      </c>
      <c r="H29" s="5">
        <v>6.99</v>
      </c>
      <c r="I29" s="5">
        <v>6.34</v>
      </c>
      <c r="J29" s="12">
        <f t="shared" si="11"/>
        <v>19.990000000000002</v>
      </c>
      <c r="K29" s="5">
        <v>7.04</v>
      </c>
      <c r="L29" s="5">
        <v>7.4</v>
      </c>
      <c r="M29" s="5">
        <v>6.18</v>
      </c>
      <c r="N29" s="12">
        <f t="shared" si="12"/>
        <v>20.62</v>
      </c>
      <c r="O29" s="5">
        <v>6.48</v>
      </c>
      <c r="P29" s="5">
        <v>4.5599999999999996</v>
      </c>
      <c r="Q29" s="5">
        <v>2.87</v>
      </c>
      <c r="R29" s="12">
        <f t="shared" si="13"/>
        <v>13.91</v>
      </c>
      <c r="S29" s="5">
        <v>4.29</v>
      </c>
      <c r="T29" s="5">
        <v>3.64</v>
      </c>
      <c r="U29" s="5">
        <v>4.0999999999999996</v>
      </c>
      <c r="V29" s="12">
        <f t="shared" si="14"/>
        <v>12.030000000000001</v>
      </c>
      <c r="W29" s="5">
        <v>2.1</v>
      </c>
      <c r="X29" s="5">
        <v>2.7</v>
      </c>
      <c r="Y29" s="5">
        <v>3.1</v>
      </c>
      <c r="Z29" s="12">
        <f t="shared" si="15"/>
        <v>7.9</v>
      </c>
      <c r="AA29" s="5">
        <v>4.016</v>
      </c>
      <c r="AB29" s="5">
        <v>4.7699999999999996</v>
      </c>
      <c r="AC29" s="5">
        <v>4.1399999999999997</v>
      </c>
      <c r="AD29" s="12">
        <f t="shared" si="16"/>
        <v>12.926</v>
      </c>
      <c r="AE29" s="5">
        <v>4.88</v>
      </c>
      <c r="AF29" s="5">
        <v>4.5599999999999996</v>
      </c>
      <c r="AG29" s="15">
        <v>3.35</v>
      </c>
      <c r="AH29" s="17">
        <f t="shared" si="17"/>
        <v>12.79</v>
      </c>
      <c r="AI29" s="18">
        <f t="shared" si="18"/>
        <v>121.20699999999999</v>
      </c>
    </row>
    <row r="30" spans="1:35" x14ac:dyDescent="0.3">
      <c r="A30" s="2" t="s">
        <v>28</v>
      </c>
      <c r="B30" s="2" t="s">
        <v>2</v>
      </c>
      <c r="C30" s="5">
        <v>48.778574399999989</v>
      </c>
      <c r="D30" s="5">
        <v>45.301248000000001</v>
      </c>
      <c r="E30" s="5">
        <v>47.416608000000004</v>
      </c>
      <c r="F30" s="12">
        <f t="shared" si="10"/>
        <v>141.49643039999998</v>
      </c>
      <c r="G30" s="5">
        <v>47.717640000000003</v>
      </c>
      <c r="H30" s="5">
        <v>48.425471999999992</v>
      </c>
      <c r="I30" s="5">
        <v>47.058623999999988</v>
      </c>
      <c r="J30" s="12">
        <f t="shared" si="11"/>
        <v>143.20173599999998</v>
      </c>
      <c r="K30" s="5">
        <v>49.535222400000002</v>
      </c>
      <c r="L30" s="5">
        <v>49.434336000000002</v>
      </c>
      <c r="M30" s="5">
        <v>47.595600000000005</v>
      </c>
      <c r="N30" s="12">
        <f t="shared" si="12"/>
        <v>146.5651584</v>
      </c>
      <c r="O30" s="5">
        <v>49.383892799999991</v>
      </c>
      <c r="P30" s="5">
        <v>47.839680000000008</v>
      </c>
      <c r="Q30" s="5">
        <v>48.929903999999993</v>
      </c>
      <c r="R30" s="12">
        <f t="shared" si="13"/>
        <v>146.15347679999999</v>
      </c>
      <c r="S30" s="5">
        <v>49.787438399999999</v>
      </c>
      <c r="T30" s="5">
        <v>44.194751999999994</v>
      </c>
      <c r="U30" s="5">
        <v>48.274142399999988</v>
      </c>
      <c r="V30" s="12">
        <f t="shared" si="14"/>
        <v>142.2563328</v>
      </c>
      <c r="W30" s="5">
        <v>47.644416000000007</v>
      </c>
      <c r="X30" s="5">
        <v>47.562488999999999</v>
      </c>
      <c r="Y30" s="5">
        <v>46.256856999999997</v>
      </c>
      <c r="Z30" s="12">
        <f t="shared" si="15"/>
        <v>141.463762</v>
      </c>
      <c r="AA30" s="5">
        <v>48.009658000000002</v>
      </c>
      <c r="AB30" s="5">
        <v>45.235689700000002</v>
      </c>
      <c r="AC30" s="5">
        <v>30.4</v>
      </c>
      <c r="AD30" s="12">
        <f t="shared" si="16"/>
        <v>123.6453477</v>
      </c>
      <c r="AE30" s="5">
        <v>32</v>
      </c>
      <c r="AF30" s="5">
        <v>27</v>
      </c>
      <c r="AG30" s="15">
        <v>35</v>
      </c>
      <c r="AH30" s="17">
        <f t="shared" si="17"/>
        <v>94</v>
      </c>
      <c r="AI30" s="18">
        <f t="shared" si="18"/>
        <v>1078.7822440999998</v>
      </c>
    </row>
    <row r="31" spans="1:35" x14ac:dyDescent="0.3">
      <c r="A31" s="2" t="s">
        <v>29</v>
      </c>
      <c r="B31" s="2" t="s">
        <v>2</v>
      </c>
      <c r="C31" s="37"/>
      <c r="D31" s="37"/>
      <c r="E31" s="5"/>
      <c r="F31" s="12">
        <f t="shared" si="10"/>
        <v>0</v>
      </c>
      <c r="G31" s="5">
        <v>0</v>
      </c>
      <c r="H31" s="5">
        <v>0</v>
      </c>
      <c r="I31" s="5">
        <v>0</v>
      </c>
      <c r="J31" s="12">
        <f t="shared" si="11"/>
        <v>0</v>
      </c>
      <c r="K31" s="5">
        <v>0</v>
      </c>
      <c r="L31" s="5">
        <v>0</v>
      </c>
      <c r="M31" s="5">
        <v>0</v>
      </c>
      <c r="N31" s="12">
        <f t="shared" si="12"/>
        <v>0</v>
      </c>
      <c r="O31" s="5">
        <v>0</v>
      </c>
      <c r="P31" s="5">
        <v>0</v>
      </c>
      <c r="Q31" s="5">
        <v>0</v>
      </c>
      <c r="R31" s="12">
        <f t="shared" si="13"/>
        <v>0</v>
      </c>
      <c r="S31" s="5">
        <v>0</v>
      </c>
      <c r="T31" s="5">
        <v>0</v>
      </c>
      <c r="U31" s="5">
        <v>0</v>
      </c>
      <c r="V31" s="12">
        <f t="shared" si="14"/>
        <v>0</v>
      </c>
      <c r="W31" s="5">
        <v>0</v>
      </c>
      <c r="X31" s="5">
        <v>0</v>
      </c>
      <c r="Y31" s="5"/>
      <c r="Z31" s="12">
        <f t="shared" si="15"/>
        <v>0</v>
      </c>
      <c r="AA31" s="5">
        <v>0</v>
      </c>
      <c r="AB31" s="5">
        <v>0</v>
      </c>
      <c r="AC31" s="5">
        <v>0</v>
      </c>
      <c r="AD31" s="12">
        <f t="shared" si="16"/>
        <v>0</v>
      </c>
      <c r="AE31" s="5">
        <v>0</v>
      </c>
      <c r="AF31" s="5"/>
      <c r="AG31" s="15">
        <v>0</v>
      </c>
      <c r="AH31" s="17">
        <f t="shared" si="17"/>
        <v>0</v>
      </c>
      <c r="AI31" s="18">
        <f t="shared" si="18"/>
        <v>0</v>
      </c>
    </row>
    <row r="32" spans="1:35" x14ac:dyDescent="0.3">
      <c r="A32" s="2" t="s">
        <v>30</v>
      </c>
      <c r="B32" s="2" t="s">
        <v>2</v>
      </c>
      <c r="C32" s="20">
        <v>227.97065000000001</v>
      </c>
      <c r="D32" s="20">
        <v>227.73085000000003</v>
      </c>
      <c r="E32" s="20">
        <v>142.82619999999997</v>
      </c>
      <c r="F32" s="21">
        <f t="shared" si="10"/>
        <v>598.52769999999998</v>
      </c>
      <c r="G32" s="20">
        <v>236.3329</v>
      </c>
      <c r="H32" s="20">
        <v>290.11059999999998</v>
      </c>
      <c r="I32" s="20">
        <v>270.20820000000003</v>
      </c>
      <c r="J32" s="21">
        <f t="shared" si="11"/>
        <v>796.65170000000001</v>
      </c>
      <c r="K32" s="20">
        <v>275.62620000000004</v>
      </c>
      <c r="L32" s="20">
        <v>258.18644999999998</v>
      </c>
      <c r="M32" s="20">
        <v>274.29025000000001</v>
      </c>
      <c r="N32" s="21">
        <f t="shared" si="12"/>
        <v>808.10289999999998</v>
      </c>
      <c r="O32" s="20">
        <v>278.30255</v>
      </c>
      <c r="P32" s="20">
        <v>156.55370000000002</v>
      </c>
      <c r="Q32" s="20">
        <v>307.7013</v>
      </c>
      <c r="R32" s="21">
        <f t="shared" si="13"/>
        <v>742.55754999999999</v>
      </c>
      <c r="S32" s="20">
        <v>306.11579999999998</v>
      </c>
      <c r="T32" s="20">
        <v>235.85210000000001</v>
      </c>
      <c r="U32" s="20">
        <v>188.58204999999998</v>
      </c>
      <c r="V32" s="21">
        <f t="shared" si="14"/>
        <v>730.54994999999997</v>
      </c>
      <c r="W32" s="20">
        <v>220.58564999999999</v>
      </c>
      <c r="X32" s="20">
        <v>307.12940000000003</v>
      </c>
      <c r="Y32" s="20">
        <v>286.61399999999998</v>
      </c>
      <c r="Z32" s="21">
        <f t="shared" si="15"/>
        <v>814.32905000000005</v>
      </c>
      <c r="AA32" s="20">
        <v>301.60599999999999</v>
      </c>
      <c r="AB32" s="20">
        <v>296.91795000000002</v>
      </c>
      <c r="AC32" s="20">
        <v>261.75954999999999</v>
      </c>
      <c r="AD32" s="21">
        <f>AC32+AB32+AA32</f>
        <v>860.2835</v>
      </c>
      <c r="AE32" s="20">
        <v>288.91595000000001</v>
      </c>
      <c r="AF32" s="20">
        <v>288.48899999999998</v>
      </c>
      <c r="AG32" s="22">
        <v>271.56664999999998</v>
      </c>
      <c r="AH32" s="23">
        <f t="shared" si="17"/>
        <v>848.97160000000008</v>
      </c>
      <c r="AI32" s="18">
        <f>C32+D32+E32+G32+H32+I32+K32+L32+M32+O32+P32+Q32+S32+T32+U32+W32+X32+Y32+AA32+AB32+AC32+AE32+AF32+AG32</f>
        <v>6199.9739499999978</v>
      </c>
    </row>
    <row r="33" spans="1:36" x14ac:dyDescent="0.3">
      <c r="A33" s="2" t="s">
        <v>31</v>
      </c>
      <c r="B33" s="2" t="s">
        <v>8</v>
      </c>
      <c r="C33" s="5"/>
      <c r="D33" s="5"/>
      <c r="E33" s="5"/>
      <c r="F33" s="12">
        <f t="shared" si="10"/>
        <v>0</v>
      </c>
      <c r="G33" s="5"/>
      <c r="H33" s="5"/>
      <c r="I33" s="5"/>
      <c r="J33" s="12">
        <f t="shared" si="11"/>
        <v>0</v>
      </c>
      <c r="K33" s="5"/>
      <c r="L33" s="5"/>
      <c r="M33" s="5"/>
      <c r="N33" s="12">
        <f t="shared" si="12"/>
        <v>0</v>
      </c>
      <c r="O33" s="5"/>
      <c r="P33" s="5"/>
      <c r="Q33" s="5"/>
      <c r="R33" s="12">
        <f t="shared" si="13"/>
        <v>0</v>
      </c>
      <c r="S33" s="5"/>
      <c r="T33" s="5"/>
      <c r="U33" s="5"/>
      <c r="V33" s="12">
        <f t="shared" si="14"/>
        <v>0</v>
      </c>
      <c r="W33" s="5"/>
      <c r="X33" s="5"/>
      <c r="Y33" s="5"/>
      <c r="Z33" s="12">
        <f t="shared" si="15"/>
        <v>0</v>
      </c>
      <c r="AA33" s="5"/>
      <c r="AB33" s="5"/>
      <c r="AC33" s="5"/>
      <c r="AD33" s="12">
        <f>AC33+AB33+AA33</f>
        <v>0</v>
      </c>
      <c r="AE33" s="5"/>
      <c r="AF33" s="5"/>
      <c r="AG33" s="5"/>
      <c r="AH33" s="17">
        <f t="shared" si="17"/>
        <v>0</v>
      </c>
      <c r="AI33" s="32">
        <f>C33+D33+E33+G33+H33+I33+K33+L33+M33+O33+P33+Q33+S33+T33+U33+W33+X33+Y33+AA33+AB33+AC33+AE33+AF33+AG33</f>
        <v>0</v>
      </c>
    </row>
    <row r="34" spans="1:36" x14ac:dyDescent="0.3">
      <c r="C34" s="6"/>
      <c r="D34" s="27"/>
      <c r="E34" s="27"/>
      <c r="F34" s="28"/>
      <c r="G34" s="27"/>
      <c r="H34" s="27"/>
      <c r="I34" s="27"/>
      <c r="J34" s="28"/>
      <c r="K34" s="27"/>
      <c r="L34" s="27"/>
      <c r="M34" s="27"/>
      <c r="N34" s="28"/>
      <c r="O34" s="27"/>
      <c r="P34" s="27"/>
      <c r="Q34" s="27"/>
      <c r="R34" s="28"/>
      <c r="S34" s="27"/>
      <c r="T34" s="27"/>
      <c r="U34" s="27"/>
      <c r="V34" s="28"/>
      <c r="W34" s="27"/>
      <c r="X34" s="27"/>
      <c r="Y34" s="27"/>
      <c r="Z34" s="28"/>
      <c r="AA34" s="27"/>
      <c r="AB34" s="27"/>
      <c r="AC34" s="27"/>
      <c r="AD34" s="28"/>
      <c r="AE34" s="27"/>
      <c r="AF34" s="27"/>
      <c r="AG34" s="27"/>
      <c r="AH34" s="29"/>
      <c r="AI34" s="30"/>
      <c r="AJ34" s="31"/>
    </row>
    <row r="35" spans="1:36" x14ac:dyDescent="0.3">
      <c r="C35" s="6"/>
      <c r="D35" s="27"/>
      <c r="E35" s="27"/>
      <c r="F35" s="28"/>
      <c r="G35" s="27"/>
      <c r="H35" s="27"/>
      <c r="I35" s="27"/>
      <c r="J35" s="28"/>
      <c r="K35" s="27"/>
      <c r="L35" s="27"/>
      <c r="M35" s="27"/>
      <c r="N35" s="28"/>
      <c r="O35" s="27"/>
      <c r="P35" s="27"/>
      <c r="Q35" s="27"/>
      <c r="R35" s="28"/>
      <c r="S35" s="27"/>
      <c r="T35" s="27"/>
      <c r="U35" s="27"/>
      <c r="V35" s="28"/>
      <c r="W35" s="27"/>
      <c r="X35" s="27"/>
      <c r="Y35" s="27"/>
      <c r="Z35" s="28"/>
      <c r="AA35" s="27"/>
      <c r="AB35" s="27"/>
      <c r="AC35" s="27"/>
      <c r="AD35" s="28"/>
      <c r="AE35" s="27"/>
      <c r="AF35" s="27"/>
      <c r="AG35" s="27"/>
      <c r="AH35" s="29"/>
      <c r="AI35" s="30"/>
      <c r="AJ35" s="31"/>
    </row>
    <row r="36" spans="1:36" x14ac:dyDescent="0.3">
      <c r="A36" s="4" t="s">
        <v>32</v>
      </c>
      <c r="C36" s="6"/>
      <c r="D36" s="27"/>
      <c r="E36" s="27"/>
      <c r="F36" s="28"/>
      <c r="G36" s="27"/>
      <c r="H36" s="27"/>
      <c r="I36" s="27"/>
      <c r="J36" s="28" t="s">
        <v>43</v>
      </c>
      <c r="K36" s="27"/>
      <c r="L36" s="27"/>
      <c r="M36" s="27"/>
      <c r="N36" s="28"/>
      <c r="O36" s="27"/>
      <c r="P36" s="27"/>
      <c r="Q36" s="27"/>
      <c r="R36" s="28"/>
      <c r="S36" s="27"/>
      <c r="T36" s="27"/>
      <c r="U36" s="27"/>
      <c r="V36" s="28"/>
      <c r="W36" s="27"/>
      <c r="X36" s="27"/>
      <c r="Y36" s="27"/>
      <c r="Z36" s="28"/>
      <c r="AA36" s="27"/>
      <c r="AB36" s="27"/>
      <c r="AC36" s="27"/>
      <c r="AD36" s="28"/>
      <c r="AE36" s="27"/>
      <c r="AF36" s="27"/>
      <c r="AG36" s="27"/>
      <c r="AH36" s="29"/>
      <c r="AI36" s="30"/>
      <c r="AJ36" s="31"/>
    </row>
    <row r="37" spans="1:36" x14ac:dyDescent="0.3">
      <c r="A37" s="2"/>
      <c r="B37" s="2"/>
      <c r="C37" s="5"/>
      <c r="D37" s="5"/>
      <c r="E37" s="5"/>
      <c r="F37" s="12"/>
      <c r="G37" s="5"/>
      <c r="H37" s="5"/>
      <c r="I37" s="5"/>
      <c r="J37" s="12"/>
      <c r="K37" s="5"/>
      <c r="L37" s="5"/>
      <c r="M37" s="5"/>
      <c r="N37" s="12"/>
      <c r="O37" s="5"/>
      <c r="P37" s="5"/>
      <c r="Q37" s="5"/>
      <c r="R37" s="12"/>
      <c r="S37" s="5"/>
      <c r="T37" s="5"/>
      <c r="U37" s="5"/>
      <c r="V37" s="12"/>
      <c r="W37" s="5"/>
      <c r="X37" s="5"/>
      <c r="Y37" s="5"/>
      <c r="Z37" s="12"/>
      <c r="AA37" s="5"/>
      <c r="AB37" s="5"/>
      <c r="AC37" s="5"/>
      <c r="AD37" s="12"/>
      <c r="AE37" s="5"/>
      <c r="AF37" s="5"/>
      <c r="AG37" s="5"/>
      <c r="AH37" s="17"/>
      <c r="AI37" s="32"/>
    </row>
    <row r="38" spans="1:36" x14ac:dyDescent="0.3">
      <c r="A38" s="2"/>
      <c r="B38" s="2"/>
      <c r="C38" s="24">
        <f>SUM(C39:C66)</f>
        <v>2776.4350931455988</v>
      </c>
      <c r="D38" s="24">
        <f t="shared" ref="D38:E38" si="19">SUM(D39:D66)</f>
        <v>2761.8337100064</v>
      </c>
      <c r="E38" s="24">
        <f t="shared" si="19"/>
        <v>2852.0339273952004</v>
      </c>
      <c r="F38" s="25">
        <f t="shared" si="10"/>
        <v>8390.3027305471987</v>
      </c>
      <c r="G38" s="24">
        <f>SUM(G39:G66)</f>
        <v>2907.8693111919997</v>
      </c>
      <c r="H38" s="24">
        <f t="shared" ref="H38" si="20">SUM(H39:H66)</f>
        <v>3062.7271074848004</v>
      </c>
      <c r="I38" s="24">
        <f t="shared" ref="I38" si="21">SUM(I39:I66)</f>
        <v>2650.0400955840005</v>
      </c>
      <c r="J38" s="25">
        <f t="shared" si="11"/>
        <v>8620.6365142608011</v>
      </c>
      <c r="K38" s="24">
        <f>SUM(K39:K66)</f>
        <v>2815.0950111375996</v>
      </c>
      <c r="L38" s="24">
        <f t="shared" ref="L38" si="22">SUM(L39:L66)</f>
        <v>2974.2802515263998</v>
      </c>
      <c r="M38" s="24">
        <f t="shared" ref="M38" si="23">SUM(M39:M66)</f>
        <v>2741.2755977839997</v>
      </c>
      <c r="N38" s="25">
        <f t="shared" si="12"/>
        <v>8530.6508604480005</v>
      </c>
      <c r="O38" s="24">
        <f>SUM(O39:O66)</f>
        <v>3073.7025899124797</v>
      </c>
      <c r="P38" s="24">
        <f t="shared" ref="P38" si="24">SUM(P39:P66)</f>
        <v>3122.5076617919999</v>
      </c>
      <c r="Q38" s="24">
        <f t="shared" ref="Q38" si="25">SUM(Q39:Q66)</f>
        <v>3291.7811946447991</v>
      </c>
      <c r="R38" s="25">
        <f t="shared" si="13"/>
        <v>9487.9914463492787</v>
      </c>
      <c r="S38" s="24">
        <f>SUM(S39:S66)</f>
        <v>3294.4812547038414</v>
      </c>
      <c r="T38" s="24">
        <f t="shared" ref="T38" si="26">SUM(T39:T66)</f>
        <v>3005.0421778720001</v>
      </c>
      <c r="U38" s="24">
        <f t="shared" ref="U38" si="27">SUM(U39:U66)</f>
        <v>3220.2310958851203</v>
      </c>
      <c r="V38" s="25">
        <f t="shared" si="14"/>
        <v>9519.7545284609623</v>
      </c>
      <c r="W38" s="24">
        <f>SUM(W39:W66)</f>
        <v>3043.2480704095988</v>
      </c>
      <c r="X38" s="24">
        <f t="shared" ref="X38" si="28">SUM(X39:X66)</f>
        <v>3029.7513817280001</v>
      </c>
      <c r="Y38" s="24">
        <f t="shared" ref="Y38" si="29">SUM(Y39:Y66)</f>
        <v>2655.8729622719998</v>
      </c>
      <c r="Z38" s="25">
        <f t="shared" si="15"/>
        <v>8728.8724144095977</v>
      </c>
      <c r="AA38" s="24">
        <f>SUM(AA39:AA66)</f>
        <v>2862.7934130880003</v>
      </c>
      <c r="AB38" s="24">
        <f t="shared" ref="AB38" si="30">SUM(AB39:AB66)</f>
        <v>2915.4909407176665</v>
      </c>
      <c r="AC38" s="24">
        <f t="shared" ref="AC38" si="31">SUM(AC39:AC66)</f>
        <v>2732.5526339986668</v>
      </c>
      <c r="AD38" s="25">
        <f t="shared" si="16"/>
        <v>8510.8369878043341</v>
      </c>
      <c r="AE38" s="24">
        <f>SUM(AE39:AE66)</f>
        <v>3037.2889377599995</v>
      </c>
      <c r="AF38" s="24">
        <f t="shared" ref="AF38" si="32">SUM(AF39:AF66)</f>
        <v>2835.3193035519998</v>
      </c>
      <c r="AG38" s="24">
        <f>SUM(AG39:AG66)</f>
        <v>3022.3604705329517</v>
      </c>
      <c r="AH38" s="26">
        <f>AG38+AF38+AE38</f>
        <v>8894.968711844951</v>
      </c>
      <c r="AI38" s="18">
        <f>C38+D38+E38+G38+H38+I38+K38+L38+M38+O38+P38+Q38+S38+T38+U38+W38+X38+Y38+AA38+AB38+AC38+AE38+AF38+AG38</f>
        <v>70684.01419412512</v>
      </c>
    </row>
    <row r="39" spans="1:36" x14ac:dyDescent="0.3">
      <c r="A39" s="2" t="s">
        <v>1</v>
      </c>
      <c r="B39" s="2" t="s">
        <v>2</v>
      </c>
      <c r="C39" s="5">
        <v>54</v>
      </c>
      <c r="D39" s="5">
        <v>57</v>
      </c>
      <c r="E39" s="5">
        <v>53</v>
      </c>
      <c r="F39" s="12">
        <f t="shared" si="10"/>
        <v>164</v>
      </c>
      <c r="G39" s="5">
        <v>28</v>
      </c>
      <c r="H39" s="5">
        <v>32</v>
      </c>
      <c r="I39" s="5">
        <v>28</v>
      </c>
      <c r="J39" s="12">
        <f t="shared" si="11"/>
        <v>88</v>
      </c>
      <c r="K39" s="5">
        <v>21</v>
      </c>
      <c r="L39" s="5">
        <v>31</v>
      </c>
      <c r="M39" s="5">
        <v>11</v>
      </c>
      <c r="N39" s="12">
        <f t="shared" si="12"/>
        <v>63</v>
      </c>
      <c r="O39" s="5">
        <v>39</v>
      </c>
      <c r="P39" s="5">
        <v>44</v>
      </c>
      <c r="Q39" s="5">
        <v>46</v>
      </c>
      <c r="R39" s="12">
        <f t="shared" si="13"/>
        <v>129</v>
      </c>
      <c r="S39" s="5">
        <v>36</v>
      </c>
      <c r="T39" s="5">
        <v>33</v>
      </c>
      <c r="U39" s="5">
        <v>54.93</v>
      </c>
      <c r="V39" s="12">
        <f t="shared" si="14"/>
        <v>123.93</v>
      </c>
      <c r="W39" s="5">
        <v>36</v>
      </c>
      <c r="X39" s="5">
        <v>77.099999999999994</v>
      </c>
      <c r="Y39" s="5">
        <v>64</v>
      </c>
      <c r="Z39" s="12">
        <f t="shared" si="15"/>
        <v>177.1</v>
      </c>
      <c r="AA39" s="5">
        <v>70</v>
      </c>
      <c r="AB39" s="5">
        <v>64</v>
      </c>
      <c r="AC39" s="5">
        <v>36.700000000000003</v>
      </c>
      <c r="AD39" s="12">
        <f t="shared" si="16"/>
        <v>170.7</v>
      </c>
      <c r="AE39" s="5">
        <v>34.46</v>
      </c>
      <c r="AF39" s="5">
        <v>36.700000000000003</v>
      </c>
      <c r="AG39" s="15">
        <v>42.49</v>
      </c>
      <c r="AH39" s="17">
        <f t="shared" si="17"/>
        <v>113.65</v>
      </c>
      <c r="AI39" s="18">
        <f t="shared" si="18"/>
        <v>1029.3800000000001</v>
      </c>
    </row>
    <row r="40" spans="1:36" x14ac:dyDescent="0.3">
      <c r="A40" s="2" t="s">
        <v>3</v>
      </c>
      <c r="B40" s="2" t="s">
        <v>2</v>
      </c>
      <c r="C40" s="5">
        <v>200.58799999999999</v>
      </c>
      <c r="D40" s="5">
        <v>158.90899999999999</v>
      </c>
      <c r="E40" s="5">
        <v>98.808000000000007</v>
      </c>
      <c r="F40" s="12">
        <f t="shared" si="10"/>
        <v>458.30499999999995</v>
      </c>
      <c r="G40" s="5">
        <v>171.23400000000001</v>
      </c>
      <c r="H40" s="5">
        <v>217.08099999999999</v>
      </c>
      <c r="I40" s="5">
        <v>137.83000000000001</v>
      </c>
      <c r="J40" s="12">
        <f t="shared" si="11"/>
        <v>526.14499999999998</v>
      </c>
      <c r="K40" s="5">
        <v>134.22900000000001</v>
      </c>
      <c r="L40" s="5">
        <v>153.30699999999999</v>
      </c>
      <c r="M40" s="5">
        <v>156.501</v>
      </c>
      <c r="N40" s="12">
        <f t="shared" si="12"/>
        <v>444.03700000000003</v>
      </c>
      <c r="O40" s="5">
        <v>155.91900000000001</v>
      </c>
      <c r="P40" s="5">
        <v>203.624</v>
      </c>
      <c r="Q40" s="5">
        <v>235.12799999999999</v>
      </c>
      <c r="R40" s="12">
        <f t="shared" si="13"/>
        <v>594.67099999999994</v>
      </c>
      <c r="S40" s="5">
        <v>195.59899999999999</v>
      </c>
      <c r="T40" s="5">
        <v>225.18600000000001</v>
      </c>
      <c r="U40" s="5">
        <v>252.61699999999999</v>
      </c>
      <c r="V40" s="12">
        <f t="shared" si="14"/>
        <v>673.40200000000004</v>
      </c>
      <c r="W40" s="5">
        <v>251.58099999999999</v>
      </c>
      <c r="X40" s="5">
        <v>247.726</v>
      </c>
      <c r="Y40" s="5">
        <v>230.267</v>
      </c>
      <c r="Z40" s="12">
        <f t="shared" si="15"/>
        <v>729.57399999999996</v>
      </c>
      <c r="AA40" s="5">
        <v>221.08799999999999</v>
      </c>
      <c r="AB40" s="5">
        <v>138.22999999999999</v>
      </c>
      <c r="AC40" s="5">
        <v>93.503</v>
      </c>
      <c r="AD40" s="12">
        <f t="shared" si="16"/>
        <v>452.82100000000003</v>
      </c>
      <c r="AE40" s="5">
        <v>125.408</v>
      </c>
      <c r="AF40" s="5">
        <v>187.03200000000001</v>
      </c>
      <c r="AG40" s="15">
        <v>261.23099999999999</v>
      </c>
      <c r="AH40" s="17">
        <f t="shared" si="17"/>
        <v>573.67100000000005</v>
      </c>
      <c r="AI40" s="18">
        <f t="shared" si="18"/>
        <v>4452.6260000000002</v>
      </c>
    </row>
    <row r="41" spans="1:36" x14ac:dyDescent="0.3">
      <c r="A41" s="2" t="s">
        <v>4</v>
      </c>
      <c r="B41" s="2" t="s">
        <v>2</v>
      </c>
      <c r="C41" s="5">
        <v>377.1191</v>
      </c>
      <c r="D41" s="5">
        <v>400.62610000000001</v>
      </c>
      <c r="E41" s="5">
        <v>425.10770000000002</v>
      </c>
      <c r="F41" s="12">
        <f t="shared" si="10"/>
        <v>1202.8529000000001</v>
      </c>
      <c r="G41" s="5">
        <v>393.31599999999997</v>
      </c>
      <c r="H41" s="5">
        <v>367.49470000000002</v>
      </c>
      <c r="I41" s="5">
        <v>347.68</v>
      </c>
      <c r="J41" s="12">
        <f t="shared" si="11"/>
        <v>1108.4907000000001</v>
      </c>
      <c r="K41" s="5">
        <v>321.25119999999998</v>
      </c>
      <c r="L41" s="5">
        <v>342.8331</v>
      </c>
      <c r="M41" s="5">
        <v>308.30689999999998</v>
      </c>
      <c r="N41" s="12">
        <f t="shared" si="12"/>
        <v>972.39120000000003</v>
      </c>
      <c r="O41" s="5">
        <v>383.0308</v>
      </c>
      <c r="P41" s="5">
        <v>414.50659999999999</v>
      </c>
      <c r="Q41" s="5">
        <v>459.9796</v>
      </c>
      <c r="R41" s="12">
        <f t="shared" si="13"/>
        <v>1257.5170000000001</v>
      </c>
      <c r="S41" s="5">
        <v>541.74810000000002</v>
      </c>
      <c r="T41" s="5">
        <v>520.35199999999998</v>
      </c>
      <c r="U41" s="5">
        <v>539.61369999999999</v>
      </c>
      <c r="V41" s="12">
        <f t="shared" si="14"/>
        <v>1601.7138</v>
      </c>
      <c r="W41" s="5">
        <v>524.80790000000002</v>
      </c>
      <c r="X41" s="5">
        <v>498.08199999999999</v>
      </c>
      <c r="Y41" s="5">
        <v>485.9042</v>
      </c>
      <c r="Z41" s="12">
        <f t="shared" si="15"/>
        <v>1508.7941000000001</v>
      </c>
      <c r="AA41" s="5">
        <v>439.43490000000003</v>
      </c>
      <c r="AB41" s="5">
        <v>381.65663000000001</v>
      </c>
      <c r="AC41" s="5">
        <v>344.03041000000002</v>
      </c>
      <c r="AD41" s="12">
        <f t="shared" si="16"/>
        <v>1165.12194</v>
      </c>
      <c r="AE41" s="5">
        <v>292.12529999999998</v>
      </c>
      <c r="AF41" s="5">
        <v>351.6925</v>
      </c>
      <c r="AG41" s="15">
        <v>403.47030000000001</v>
      </c>
      <c r="AH41" s="17">
        <f t="shared" si="17"/>
        <v>1047.2881</v>
      </c>
      <c r="AI41" s="18">
        <f t="shared" si="18"/>
        <v>9864.1697399999994</v>
      </c>
    </row>
    <row r="42" spans="1:36" x14ac:dyDescent="0.3">
      <c r="A42" s="2" t="s">
        <v>5</v>
      </c>
      <c r="B42" s="2" t="s">
        <v>2</v>
      </c>
      <c r="C42" s="5">
        <v>19.857119999999998</v>
      </c>
      <c r="D42" s="5">
        <v>17.42409</v>
      </c>
      <c r="E42" s="5">
        <v>15.69834</v>
      </c>
      <c r="F42" s="12">
        <f t="shared" si="10"/>
        <v>52.979550000000003</v>
      </c>
      <c r="G42" s="5">
        <v>26.933070000000001</v>
      </c>
      <c r="H42" s="5">
        <v>32.14808</v>
      </c>
      <c r="I42" s="5">
        <v>19.337399999999999</v>
      </c>
      <c r="J42" s="12">
        <f t="shared" si="11"/>
        <v>78.418549999999996</v>
      </c>
      <c r="K42" s="5">
        <v>23.836549999999999</v>
      </c>
      <c r="L42" s="5">
        <v>34.797739999999997</v>
      </c>
      <c r="M42" s="5">
        <v>19.643709999999999</v>
      </c>
      <c r="N42" s="12">
        <f t="shared" si="12"/>
        <v>78.277999999999992</v>
      </c>
      <c r="O42" s="5">
        <v>25.93712</v>
      </c>
      <c r="P42" s="5">
        <v>33.437040000000003</v>
      </c>
      <c r="Q42" s="5">
        <v>38.9527</v>
      </c>
      <c r="R42" s="12">
        <f t="shared" si="13"/>
        <v>98.326860000000011</v>
      </c>
      <c r="S42" s="5">
        <v>29.028199999999998</v>
      </c>
      <c r="T42" s="5">
        <v>23.438400000000001</v>
      </c>
      <c r="U42" s="5">
        <v>31.936</v>
      </c>
      <c r="V42" s="12">
        <f t="shared" si="14"/>
        <v>84.402600000000007</v>
      </c>
      <c r="W42" s="5">
        <v>28.9436</v>
      </c>
      <c r="X42" s="5">
        <v>28.564299999999999</v>
      </c>
      <c r="Y42" s="5">
        <v>32.871200000000002</v>
      </c>
      <c r="Z42" s="12">
        <f t="shared" si="15"/>
        <v>90.379100000000008</v>
      </c>
      <c r="AA42" s="5">
        <v>33.108400000000003</v>
      </c>
      <c r="AB42" s="5">
        <v>21.203399999999998</v>
      </c>
      <c r="AC42" s="5">
        <v>28.3385</v>
      </c>
      <c r="AD42" s="12">
        <f t="shared" si="16"/>
        <v>82.650300000000001</v>
      </c>
      <c r="AE42" s="5">
        <v>32.512999999999998</v>
      </c>
      <c r="AF42" s="5">
        <v>22.917100000000001</v>
      </c>
      <c r="AG42" s="15"/>
      <c r="AH42" s="17">
        <f t="shared" si="17"/>
        <v>55.430099999999996</v>
      </c>
      <c r="AI42" s="18">
        <f t="shared" si="18"/>
        <v>620.86505999999997</v>
      </c>
    </row>
    <row r="43" spans="1:36" x14ac:dyDescent="0.3">
      <c r="A43" s="2" t="s">
        <v>6</v>
      </c>
      <c r="B43" s="2" t="s">
        <v>2</v>
      </c>
      <c r="C43" s="5">
        <v>187.32249999999999</v>
      </c>
      <c r="D43" s="5">
        <v>162.80779999999999</v>
      </c>
      <c r="E43" s="5">
        <v>200.67320000000001</v>
      </c>
      <c r="F43" s="12">
        <f t="shared" si="10"/>
        <v>550.80349999999999</v>
      </c>
      <c r="G43" s="5">
        <v>248.99090000000001</v>
      </c>
      <c r="H43" s="5">
        <v>265.80498</v>
      </c>
      <c r="I43" s="5">
        <v>247.59110000000001</v>
      </c>
      <c r="J43" s="12">
        <f t="shared" si="11"/>
        <v>762.38697999999999</v>
      </c>
      <c r="K43" s="5">
        <v>249.5164</v>
      </c>
      <c r="L43" s="5">
        <v>227.30109999999999</v>
      </c>
      <c r="M43" s="5">
        <v>217.8297</v>
      </c>
      <c r="N43" s="12">
        <f t="shared" si="12"/>
        <v>694.6472</v>
      </c>
      <c r="O43" s="5">
        <v>227.84370000000001</v>
      </c>
      <c r="P43" s="5">
        <v>238.04650000000001</v>
      </c>
      <c r="Q43" s="5">
        <v>212.85130000000001</v>
      </c>
      <c r="R43" s="12">
        <f t="shared" si="13"/>
        <v>678.74150000000009</v>
      </c>
      <c r="S43" s="5">
        <v>246.02430000000001</v>
      </c>
      <c r="T43" s="5">
        <v>190.18</v>
      </c>
      <c r="U43" s="5">
        <v>222.18664000000001</v>
      </c>
      <c r="V43" s="12">
        <f t="shared" si="14"/>
        <v>658.39094</v>
      </c>
      <c r="W43" s="5">
        <v>219.73209999999901</v>
      </c>
      <c r="X43" s="5">
        <v>222.18638000000001</v>
      </c>
      <c r="Y43" s="5">
        <v>243.5401</v>
      </c>
      <c r="Z43" s="12">
        <f t="shared" si="15"/>
        <v>685.45857999999907</v>
      </c>
      <c r="AA43" s="5">
        <v>284.17959999999999</v>
      </c>
      <c r="AB43" s="5">
        <v>260.07339999999999</v>
      </c>
      <c r="AC43" s="5">
        <v>228.21019999999999</v>
      </c>
      <c r="AD43" s="12">
        <f t="shared" si="16"/>
        <v>772.46319999999992</v>
      </c>
      <c r="AE43" s="5">
        <v>211.37389999999999</v>
      </c>
      <c r="AF43" s="5"/>
      <c r="AG43" s="15"/>
      <c r="AH43" s="17">
        <f t="shared" si="17"/>
        <v>211.37389999999999</v>
      </c>
      <c r="AI43" s="18">
        <f t="shared" si="18"/>
        <v>5014.2657999999983</v>
      </c>
    </row>
    <row r="44" spans="1:36" x14ac:dyDescent="0.3">
      <c r="A44" s="2" t="s">
        <v>7</v>
      </c>
      <c r="B44" s="2" t="s">
        <v>8</v>
      </c>
      <c r="C44" s="5">
        <v>203.2</v>
      </c>
      <c r="D44" s="5">
        <v>209.45</v>
      </c>
      <c r="E44" s="5">
        <v>260.74</v>
      </c>
      <c r="F44" s="12">
        <f t="shared" si="10"/>
        <v>673.39</v>
      </c>
      <c r="G44" s="5">
        <v>172.32</v>
      </c>
      <c r="H44" s="5">
        <v>125.12</v>
      </c>
      <c r="I44" s="5">
        <v>98.4</v>
      </c>
      <c r="J44" s="12">
        <f t="shared" si="11"/>
        <v>395.84000000000003</v>
      </c>
      <c r="K44" s="5">
        <v>181.7</v>
      </c>
      <c r="L44" s="5">
        <v>278</v>
      </c>
      <c r="M44" s="5">
        <v>292</v>
      </c>
      <c r="N44" s="12">
        <f t="shared" si="12"/>
        <v>751.7</v>
      </c>
      <c r="O44" s="5">
        <v>281</v>
      </c>
      <c r="P44" s="5">
        <v>272</v>
      </c>
      <c r="Q44" s="5">
        <v>248</v>
      </c>
      <c r="R44" s="12">
        <f t="shared" si="13"/>
        <v>801</v>
      </c>
      <c r="S44" s="5">
        <v>286</v>
      </c>
      <c r="T44" s="5">
        <v>197</v>
      </c>
      <c r="U44" s="5">
        <v>164</v>
      </c>
      <c r="V44" s="12">
        <f t="shared" si="14"/>
        <v>647</v>
      </c>
      <c r="W44" s="5">
        <v>146</v>
      </c>
      <c r="X44" s="5">
        <v>93</v>
      </c>
      <c r="Y44" s="5">
        <v>78</v>
      </c>
      <c r="Z44" s="12">
        <f t="shared" si="15"/>
        <v>317</v>
      </c>
      <c r="AA44" s="5">
        <v>165</v>
      </c>
      <c r="AB44" s="5">
        <v>219</v>
      </c>
      <c r="AC44" s="5">
        <v>271</v>
      </c>
      <c r="AD44" s="12">
        <f t="shared" si="16"/>
        <v>655</v>
      </c>
      <c r="AE44" s="5">
        <v>289</v>
      </c>
      <c r="AF44" s="5">
        <v>247</v>
      </c>
      <c r="AG44" s="15">
        <v>235</v>
      </c>
      <c r="AH44" s="17">
        <f t="shared" si="17"/>
        <v>771</v>
      </c>
      <c r="AI44" s="18">
        <f t="shared" si="18"/>
        <v>5011.93</v>
      </c>
    </row>
    <row r="45" spans="1:36" x14ac:dyDescent="0.3">
      <c r="A45" s="2" t="s">
        <v>9</v>
      </c>
      <c r="B45" s="2" t="s">
        <v>8</v>
      </c>
      <c r="C45" s="5">
        <v>299.67200000000003</v>
      </c>
      <c r="D45" s="5">
        <v>289.79969999999997</v>
      </c>
      <c r="E45" s="5">
        <v>294.255</v>
      </c>
      <c r="F45" s="12">
        <f t="shared" si="10"/>
        <v>883.72670000000005</v>
      </c>
      <c r="G45" s="5">
        <v>245.07400000000001</v>
      </c>
      <c r="H45" s="5">
        <v>206.2448</v>
      </c>
      <c r="I45" s="5">
        <v>185.12200000000001</v>
      </c>
      <c r="J45" s="12">
        <f t="shared" si="11"/>
        <v>636.44080000000008</v>
      </c>
      <c r="K45" s="5">
        <v>187.05600000000001</v>
      </c>
      <c r="L45" s="5">
        <v>229.78389999999999</v>
      </c>
      <c r="M45" s="5">
        <v>190.68879999999999</v>
      </c>
      <c r="N45" s="12">
        <f t="shared" si="12"/>
        <v>607.52869999999996</v>
      </c>
      <c r="O45" s="5">
        <v>254.917</v>
      </c>
      <c r="P45" s="5">
        <v>269.72899999999998</v>
      </c>
      <c r="Q45" s="5">
        <v>267.154</v>
      </c>
      <c r="R45" s="12">
        <f t="shared" si="13"/>
        <v>791.80000000000007</v>
      </c>
      <c r="S45" s="5">
        <v>252.40799999999999</v>
      </c>
      <c r="T45" s="5">
        <v>244.904</v>
      </c>
      <c r="U45" s="5">
        <v>260.32499999999999</v>
      </c>
      <c r="V45" s="12">
        <f t="shared" si="14"/>
        <v>757.63699999999994</v>
      </c>
      <c r="W45" s="5">
        <v>216.6296000000001</v>
      </c>
      <c r="X45" s="5">
        <v>187.13730000000027</v>
      </c>
      <c r="Y45" s="5">
        <v>165.07929999999959</v>
      </c>
      <c r="Z45" s="12">
        <f t="shared" si="15"/>
        <v>568.84619999999995</v>
      </c>
      <c r="AA45" s="5">
        <v>141.52990000000059</v>
      </c>
      <c r="AB45" s="5">
        <v>171.82090000000014</v>
      </c>
      <c r="AC45" s="5">
        <v>257.90869999999973</v>
      </c>
      <c r="AD45" s="12">
        <f t="shared" si="16"/>
        <v>571.25950000000046</v>
      </c>
      <c r="AE45" s="5">
        <v>295.18540000000002</v>
      </c>
      <c r="AF45" s="5">
        <v>287.38200000000001</v>
      </c>
      <c r="AG45" s="15">
        <v>309.79199999999997</v>
      </c>
      <c r="AH45" s="17">
        <f t="shared" si="17"/>
        <v>892.35940000000005</v>
      </c>
      <c r="AI45" s="18">
        <f t="shared" si="18"/>
        <v>5709.5982999999997</v>
      </c>
    </row>
    <row r="46" spans="1:36" x14ac:dyDescent="0.3">
      <c r="A46" s="2" t="s">
        <v>10</v>
      </c>
      <c r="B46" s="2" t="s">
        <v>8</v>
      </c>
      <c r="C46" s="5">
        <v>274.83909999999997</v>
      </c>
      <c r="D46" s="5">
        <v>215.1172</v>
      </c>
      <c r="E46" s="5">
        <v>220.67250000000001</v>
      </c>
      <c r="F46" s="12">
        <f t="shared" si="10"/>
        <v>710.62879999999996</v>
      </c>
      <c r="G46" s="5">
        <v>197.1473</v>
      </c>
      <c r="H46" s="5">
        <v>201.2328</v>
      </c>
      <c r="I46" s="5">
        <v>164.04060000000001</v>
      </c>
      <c r="J46" s="12">
        <f t="shared" si="11"/>
        <v>562.42070000000001</v>
      </c>
      <c r="K46" s="5">
        <v>207.06290000000001</v>
      </c>
      <c r="L46" s="5">
        <v>241.88980000000001</v>
      </c>
      <c r="M46" s="5">
        <v>207.55</v>
      </c>
      <c r="N46" s="12">
        <f t="shared" si="12"/>
        <v>656.5027</v>
      </c>
      <c r="O46" s="5">
        <v>234.74090000000001</v>
      </c>
      <c r="P46" s="5">
        <v>256.15370999999999</v>
      </c>
      <c r="Q46" s="5">
        <v>261.26649999999898</v>
      </c>
      <c r="R46" s="12">
        <f t="shared" si="13"/>
        <v>752.16110999999898</v>
      </c>
      <c r="S46" s="5">
        <v>233.87190000000029</v>
      </c>
      <c r="T46" s="5">
        <v>256.69589999999999</v>
      </c>
      <c r="U46" s="5">
        <v>230.79310000000001</v>
      </c>
      <c r="V46" s="12">
        <f t="shared" si="14"/>
        <v>721.36090000000036</v>
      </c>
      <c r="W46" s="5">
        <v>269.65469999999999</v>
      </c>
      <c r="X46" s="5">
        <v>226.00899999999999</v>
      </c>
      <c r="Y46" s="5">
        <v>173.32949999999965</v>
      </c>
      <c r="Z46" s="12">
        <f t="shared" si="15"/>
        <v>668.99319999999966</v>
      </c>
      <c r="AA46" s="5">
        <v>153.09750000000011</v>
      </c>
      <c r="AB46" s="5">
        <v>228.27789999999999</v>
      </c>
      <c r="AC46" s="5">
        <v>288.15950000000049</v>
      </c>
      <c r="AD46" s="12">
        <f t="shared" si="16"/>
        <v>669.53490000000056</v>
      </c>
      <c r="AE46" s="5">
        <v>324.63869999999997</v>
      </c>
      <c r="AF46" s="5">
        <v>310.27949999999998</v>
      </c>
      <c r="AG46" s="15">
        <v>323.83839999999992</v>
      </c>
      <c r="AH46" s="17">
        <f t="shared" si="17"/>
        <v>958.75659999999993</v>
      </c>
      <c r="AI46" s="18">
        <f t="shared" si="18"/>
        <v>5700.358909999999</v>
      </c>
    </row>
    <row r="47" spans="1:36" x14ac:dyDescent="0.3">
      <c r="A47" s="2" t="s">
        <v>11</v>
      </c>
      <c r="B47" s="2" t="s">
        <v>2</v>
      </c>
      <c r="C47" s="5"/>
      <c r="D47" s="5"/>
      <c r="E47" s="5"/>
      <c r="F47" s="12">
        <f t="shared" si="10"/>
        <v>0</v>
      </c>
      <c r="G47" s="5"/>
      <c r="H47" s="5"/>
      <c r="I47" s="5"/>
      <c r="J47" s="12">
        <f t="shared" si="11"/>
        <v>0</v>
      </c>
      <c r="K47" s="5"/>
      <c r="L47" s="5"/>
      <c r="M47" s="5"/>
      <c r="N47" s="12">
        <f t="shared" si="12"/>
        <v>0</v>
      </c>
      <c r="O47" s="5"/>
      <c r="P47" s="5"/>
      <c r="Q47" s="5"/>
      <c r="R47" s="12">
        <f t="shared" si="13"/>
        <v>0</v>
      </c>
      <c r="S47" s="5"/>
      <c r="T47" s="5"/>
      <c r="U47" s="5"/>
      <c r="V47" s="12">
        <f t="shared" si="14"/>
        <v>0</v>
      </c>
      <c r="W47" s="5"/>
      <c r="X47" s="5"/>
      <c r="Y47" s="5"/>
      <c r="Z47" s="12">
        <f t="shared" si="15"/>
        <v>0</v>
      </c>
      <c r="AA47" s="5"/>
      <c r="AB47" s="5"/>
      <c r="AC47" s="5"/>
      <c r="AD47" s="12">
        <f t="shared" si="16"/>
        <v>0</v>
      </c>
      <c r="AE47" s="5"/>
      <c r="AF47" s="5"/>
      <c r="AG47" s="15"/>
      <c r="AH47" s="17">
        <f t="shared" si="17"/>
        <v>0</v>
      </c>
      <c r="AI47" s="18">
        <f t="shared" si="18"/>
        <v>0</v>
      </c>
    </row>
    <row r="48" spans="1:36" x14ac:dyDescent="0.3">
      <c r="A48" s="2" t="s">
        <v>12</v>
      </c>
      <c r="B48" s="2" t="s">
        <v>2</v>
      </c>
      <c r="C48" s="5">
        <v>94.497100000000003</v>
      </c>
      <c r="D48" s="5">
        <v>68.372100000000003</v>
      </c>
      <c r="E48" s="5">
        <v>96.881399999999999</v>
      </c>
      <c r="F48" s="12">
        <f t="shared" si="10"/>
        <v>259.75060000000002</v>
      </c>
      <c r="G48" s="5">
        <v>115.7535</v>
      </c>
      <c r="H48" s="5">
        <v>117.2299</v>
      </c>
      <c r="I48" s="5">
        <v>113.76220000000001</v>
      </c>
      <c r="J48" s="12">
        <f t="shared" si="11"/>
        <v>346.74559999999997</v>
      </c>
      <c r="K48" s="5">
        <v>156.73820000000001</v>
      </c>
      <c r="L48" s="5">
        <v>222.46430000000001</v>
      </c>
      <c r="M48" s="5">
        <v>229.8545</v>
      </c>
      <c r="N48" s="12">
        <f t="shared" si="12"/>
        <v>609.05700000000002</v>
      </c>
      <c r="O48" s="5">
        <v>157.6567</v>
      </c>
      <c r="P48" s="5">
        <v>109.5838</v>
      </c>
      <c r="Q48" s="5">
        <v>108.44750000000001</v>
      </c>
      <c r="R48" s="12">
        <f t="shared" si="13"/>
        <v>375.68799999999999</v>
      </c>
      <c r="S48" s="5">
        <v>82.032700000000006</v>
      </c>
      <c r="T48" s="5">
        <v>197.1283</v>
      </c>
      <c r="U48" s="5">
        <v>219.65629999999999</v>
      </c>
      <c r="V48" s="12">
        <f t="shared" si="14"/>
        <v>498.81729999999993</v>
      </c>
      <c r="W48" s="5">
        <v>284.00299999999999</v>
      </c>
      <c r="X48" s="5">
        <v>277.31790000000001</v>
      </c>
      <c r="Y48" s="5">
        <v>256.43880000000001</v>
      </c>
      <c r="Z48" s="12">
        <f t="shared" si="15"/>
        <v>817.75970000000007</v>
      </c>
      <c r="AA48" s="5">
        <v>125.78619999999999</v>
      </c>
      <c r="AB48" s="5">
        <v>42.984400000000001</v>
      </c>
      <c r="AC48" s="5">
        <v>217.96449999999999</v>
      </c>
      <c r="AD48" s="12">
        <f t="shared" si="16"/>
        <v>386.73509999999999</v>
      </c>
      <c r="AE48" s="5">
        <v>213.9083</v>
      </c>
      <c r="AF48" s="5">
        <v>176.85040000000001</v>
      </c>
      <c r="AG48" s="15">
        <v>203.4298</v>
      </c>
      <c r="AH48" s="17">
        <f t="shared" si="17"/>
        <v>594.18849999999998</v>
      </c>
      <c r="AI48" s="18">
        <f t="shared" si="18"/>
        <v>3888.7417999999998</v>
      </c>
    </row>
    <row r="49" spans="1:35" x14ac:dyDescent="0.3">
      <c r="A49" s="2" t="s">
        <v>13</v>
      </c>
      <c r="B49" s="2" t="s">
        <v>2</v>
      </c>
      <c r="C49" s="5">
        <v>120.69085593600001</v>
      </c>
      <c r="D49" s="5">
        <v>131.78705097599999</v>
      </c>
      <c r="E49" s="5">
        <v>221</v>
      </c>
      <c r="F49" s="12">
        <f t="shared" si="10"/>
        <v>473.47790691199998</v>
      </c>
      <c r="G49" s="5">
        <v>198.280805184</v>
      </c>
      <c r="H49" s="5">
        <v>210.58521926400002</v>
      </c>
      <c r="I49" s="5">
        <v>196.35699887999999</v>
      </c>
      <c r="J49" s="12">
        <f t="shared" si="11"/>
        <v>605.22302332799995</v>
      </c>
      <c r="K49" s="5">
        <v>170.03276035200003</v>
      </c>
      <c r="L49" s="5">
        <v>194.23624550399998</v>
      </c>
      <c r="M49" s="5">
        <v>155.798050464</v>
      </c>
      <c r="N49" s="12">
        <f t="shared" si="12"/>
        <v>520.06705632000001</v>
      </c>
      <c r="O49" s="5">
        <v>200.00169100799999</v>
      </c>
      <c r="P49" s="5">
        <v>184.98450095999999</v>
      </c>
      <c r="Q49" s="5">
        <v>246.50189827200001</v>
      </c>
      <c r="R49" s="12">
        <f t="shared" si="13"/>
        <v>631.48809024000002</v>
      </c>
      <c r="S49" s="5">
        <v>230.720759136</v>
      </c>
      <c r="T49" s="5">
        <v>181.73619878400001</v>
      </c>
      <c r="U49" s="5">
        <v>207.737534592</v>
      </c>
      <c r="V49" s="12">
        <f t="shared" si="14"/>
        <v>620.19449251200001</v>
      </c>
      <c r="W49" s="5">
        <v>193.23975283199999</v>
      </c>
      <c r="X49" s="5">
        <v>254.22084172800001</v>
      </c>
      <c r="Y49" s="5">
        <v>120.69392227199999</v>
      </c>
      <c r="Z49" s="12">
        <f t="shared" si="15"/>
        <v>568.15451683200001</v>
      </c>
      <c r="AA49" s="5">
        <v>310.47497308800001</v>
      </c>
      <c r="AB49" s="5">
        <v>269.90941017599999</v>
      </c>
      <c r="AC49" s="5">
        <v>116.108550432</v>
      </c>
      <c r="AD49" s="12">
        <f t="shared" si="16"/>
        <v>696.49293369600002</v>
      </c>
      <c r="AE49" s="5">
        <v>167.65153776</v>
      </c>
      <c r="AF49" s="5">
        <v>113.02320355200001</v>
      </c>
      <c r="AG49" s="15">
        <v>200.50173964799998</v>
      </c>
      <c r="AH49" s="17">
        <f t="shared" si="17"/>
        <v>481.17648095999999</v>
      </c>
      <c r="AI49" s="18">
        <f t="shared" si="18"/>
        <v>4596.2745007999993</v>
      </c>
    </row>
    <row r="50" spans="1:35" x14ac:dyDescent="0.3">
      <c r="A50" s="2" t="s">
        <v>14</v>
      </c>
      <c r="B50" s="2" t="s">
        <v>2</v>
      </c>
      <c r="C50" s="5">
        <v>51.079700000000003</v>
      </c>
      <c r="D50" s="5">
        <v>48.950499999999998</v>
      </c>
      <c r="E50" s="5">
        <v>47.308799999999998</v>
      </c>
      <c r="F50" s="12">
        <f t="shared" si="10"/>
        <v>147.339</v>
      </c>
      <c r="G50" s="5">
        <v>52.337000000000003</v>
      </c>
      <c r="H50" s="5">
        <v>47.615000000000002</v>
      </c>
      <c r="I50" s="5">
        <v>45.145000000000003</v>
      </c>
      <c r="J50" s="12">
        <f t="shared" si="11"/>
        <v>145.09700000000001</v>
      </c>
      <c r="K50" s="5">
        <v>44.292999999999999</v>
      </c>
      <c r="L50" s="5">
        <v>45.175600000000003</v>
      </c>
      <c r="M50" s="5">
        <v>17.733699999999899</v>
      </c>
      <c r="N50" s="12">
        <f t="shared" si="12"/>
        <v>107.20229999999989</v>
      </c>
      <c r="O50" s="5">
        <v>23.9024</v>
      </c>
      <c r="P50" s="5">
        <v>33.982999999999997</v>
      </c>
      <c r="Q50" s="5">
        <v>24.889600000000002</v>
      </c>
      <c r="R50" s="12">
        <f t="shared" si="13"/>
        <v>82.775000000000006</v>
      </c>
      <c r="S50" s="5">
        <v>20.591999999999999</v>
      </c>
      <c r="T50" s="5">
        <v>20.344000000000001</v>
      </c>
      <c r="U50" s="5">
        <v>23.04</v>
      </c>
      <c r="V50" s="12">
        <f t="shared" si="14"/>
        <v>63.975999999999999</v>
      </c>
      <c r="W50" s="5">
        <v>22.818000000000001</v>
      </c>
      <c r="X50" s="5">
        <v>24.6998</v>
      </c>
      <c r="Y50" s="5">
        <v>24.038599999999999</v>
      </c>
      <c r="Z50" s="12">
        <f t="shared" si="15"/>
        <v>71.556399999999996</v>
      </c>
      <c r="AA50" s="5">
        <v>25.926100000000002</v>
      </c>
      <c r="AB50" s="5">
        <v>28.359100000000002</v>
      </c>
      <c r="AC50" s="5">
        <v>27.3401</v>
      </c>
      <c r="AD50" s="12">
        <f t="shared" si="16"/>
        <v>81.62530000000001</v>
      </c>
      <c r="AE50" s="5">
        <v>28.691299999999998</v>
      </c>
      <c r="AF50" s="5">
        <v>30.295000000000002</v>
      </c>
      <c r="AG50" s="15">
        <v>32.262500000000003</v>
      </c>
      <c r="AH50" s="17">
        <f t="shared" si="17"/>
        <v>91.248800000000003</v>
      </c>
      <c r="AI50" s="18">
        <f t="shared" si="18"/>
        <v>790.81979999999976</v>
      </c>
    </row>
    <row r="51" spans="1:35" x14ac:dyDescent="0.3">
      <c r="A51" s="2" t="s">
        <v>15</v>
      </c>
      <c r="B51" s="2" t="s">
        <v>2</v>
      </c>
      <c r="C51" s="5">
        <v>0</v>
      </c>
      <c r="D51" s="5">
        <v>35.7669</v>
      </c>
      <c r="E51" s="5">
        <v>51.643999999999998</v>
      </c>
      <c r="F51" s="12">
        <f t="shared" si="10"/>
        <v>87.410899999999998</v>
      </c>
      <c r="G51" s="5">
        <v>49.303699999999999</v>
      </c>
      <c r="H51" s="5">
        <v>50.610300000000002</v>
      </c>
      <c r="I51" s="5">
        <v>50.613700000000001</v>
      </c>
      <c r="J51" s="12">
        <f t="shared" si="11"/>
        <v>150.52770000000001</v>
      </c>
      <c r="K51" s="5">
        <v>38.365000000000002</v>
      </c>
      <c r="L51" s="5">
        <v>26.946899999999999</v>
      </c>
      <c r="M51" s="5">
        <v>30.002200000000101</v>
      </c>
      <c r="N51" s="12">
        <f t="shared" si="12"/>
        <v>95.31410000000011</v>
      </c>
      <c r="O51" s="5">
        <v>53.964300000000001</v>
      </c>
      <c r="P51" s="5">
        <v>44.276200000000003</v>
      </c>
      <c r="Q51" s="5">
        <v>54.538900000000098</v>
      </c>
      <c r="R51" s="12">
        <f t="shared" si="13"/>
        <v>152.77940000000009</v>
      </c>
      <c r="S51" s="5">
        <v>61.459000000000003</v>
      </c>
      <c r="T51" s="5">
        <v>46.887999999999998</v>
      </c>
      <c r="U51" s="5">
        <v>36.290999999999997</v>
      </c>
      <c r="V51" s="12">
        <f t="shared" si="14"/>
        <v>144.63800000000001</v>
      </c>
      <c r="W51" s="5">
        <v>42.74</v>
      </c>
      <c r="X51" s="5">
        <v>34.231900000000003</v>
      </c>
      <c r="Y51" s="5">
        <v>35.741500000000002</v>
      </c>
      <c r="Z51" s="12">
        <f t="shared" si="15"/>
        <v>112.71340000000001</v>
      </c>
      <c r="AA51" s="5">
        <v>45.559899999999999</v>
      </c>
      <c r="AB51" s="5">
        <v>34.354700000000001</v>
      </c>
      <c r="AC51" s="5">
        <v>12.976000000000001</v>
      </c>
      <c r="AD51" s="12">
        <f t="shared" si="16"/>
        <v>92.890600000000006</v>
      </c>
      <c r="AE51" s="5">
        <v>43.942999999999998</v>
      </c>
      <c r="AF51" s="5">
        <v>34.322000000000003</v>
      </c>
      <c r="AG51" s="15">
        <v>40.634999999999998</v>
      </c>
      <c r="AH51" s="17">
        <f t="shared" si="17"/>
        <v>118.89999999999999</v>
      </c>
      <c r="AI51" s="18">
        <f t="shared" si="18"/>
        <v>955.17410000000018</v>
      </c>
    </row>
    <row r="52" spans="1:35" x14ac:dyDescent="0.3">
      <c r="A52" s="2" t="s">
        <v>16</v>
      </c>
      <c r="B52" s="2" t="s">
        <v>2</v>
      </c>
      <c r="C52" s="5">
        <v>65.805599999999998</v>
      </c>
      <c r="D52" s="5">
        <v>93.103999999999999</v>
      </c>
      <c r="E52" s="5">
        <v>80.0398</v>
      </c>
      <c r="F52" s="12">
        <f t="shared" si="10"/>
        <v>238.94940000000003</v>
      </c>
      <c r="G52" s="5">
        <v>72.134799999999998</v>
      </c>
      <c r="H52" s="5">
        <v>83.878500000000003</v>
      </c>
      <c r="I52" s="5">
        <v>83.393500000000003</v>
      </c>
      <c r="J52" s="12">
        <f t="shared" si="11"/>
        <v>239.40679999999998</v>
      </c>
      <c r="K52" s="5">
        <v>74.405000000000001</v>
      </c>
      <c r="L52" s="5">
        <v>93.707999999999998</v>
      </c>
      <c r="M52" s="5">
        <v>73.709999999999894</v>
      </c>
      <c r="N52" s="12">
        <f t="shared" si="12"/>
        <v>241.82299999999989</v>
      </c>
      <c r="O52" s="5">
        <v>69.599000000000004</v>
      </c>
      <c r="P52" s="5">
        <v>70.486000000000004</v>
      </c>
      <c r="Q52" s="5">
        <v>52.1569000000001</v>
      </c>
      <c r="R52" s="12">
        <f t="shared" si="13"/>
        <v>192.2419000000001</v>
      </c>
      <c r="S52" s="5">
        <v>48.667999999999999</v>
      </c>
      <c r="T52" s="5">
        <v>89.754999999999995</v>
      </c>
      <c r="U52" s="5">
        <v>90.813000000000002</v>
      </c>
      <c r="V52" s="12">
        <f t="shared" si="14"/>
        <v>229.23599999999999</v>
      </c>
      <c r="W52" s="5">
        <v>81.501999999999995</v>
      </c>
      <c r="X52" s="5">
        <v>1.0705</v>
      </c>
      <c r="Y52" s="5">
        <v>0</v>
      </c>
      <c r="Z52" s="12">
        <f t="shared" si="15"/>
        <v>82.572499999999991</v>
      </c>
      <c r="AA52" s="5">
        <v>33.5961</v>
      </c>
      <c r="AB52" s="5">
        <v>77.878</v>
      </c>
      <c r="AC52" s="5">
        <v>10.1366999999999</v>
      </c>
      <c r="AD52" s="12">
        <f t="shared" si="16"/>
        <v>121.6107999999999</v>
      </c>
      <c r="AE52" s="5">
        <v>60.611899999999899</v>
      </c>
      <c r="AF52" s="5">
        <v>48.143000000000001</v>
      </c>
      <c r="AG52" s="15">
        <v>93.473399999999998</v>
      </c>
      <c r="AH52" s="17">
        <f t="shared" si="17"/>
        <v>202.2282999999999</v>
      </c>
      <c r="AI52" s="18">
        <f t="shared" si="18"/>
        <v>1548.0686999999998</v>
      </c>
    </row>
    <row r="53" spans="1:35" x14ac:dyDescent="0.3">
      <c r="A53" s="2" t="s">
        <v>17</v>
      </c>
      <c r="B53" s="2" t="s">
        <v>2</v>
      </c>
      <c r="C53" s="5">
        <v>11.627000000000001</v>
      </c>
      <c r="D53" s="5">
        <v>8.4</v>
      </c>
      <c r="E53" s="5">
        <v>0</v>
      </c>
      <c r="F53" s="12">
        <f t="shared" si="10"/>
        <v>20.027000000000001</v>
      </c>
      <c r="G53" s="5">
        <v>26.109000000000002</v>
      </c>
      <c r="H53" s="5">
        <v>43.164000000000001</v>
      </c>
      <c r="I53" s="5">
        <v>46.703000000000003</v>
      </c>
      <c r="J53" s="12">
        <f t="shared" si="11"/>
        <v>115.976</v>
      </c>
      <c r="K53" s="5">
        <v>47.545999999999999</v>
      </c>
      <c r="L53" s="5">
        <v>26.38</v>
      </c>
      <c r="M53" s="5">
        <v>22.318000000000001</v>
      </c>
      <c r="N53" s="12">
        <f t="shared" si="12"/>
        <v>96.244</v>
      </c>
      <c r="O53" s="5">
        <v>12.771000000000001</v>
      </c>
      <c r="P53" s="5">
        <v>35.420999999999999</v>
      </c>
      <c r="Q53" s="5">
        <v>42.164000000000001</v>
      </c>
      <c r="R53" s="12">
        <f t="shared" si="13"/>
        <v>90.356000000000009</v>
      </c>
      <c r="S53" s="5">
        <v>57.779000000000003</v>
      </c>
      <c r="T53" s="5">
        <v>15.603</v>
      </c>
      <c r="U53" s="5">
        <v>0</v>
      </c>
      <c r="V53" s="12">
        <f t="shared" si="14"/>
        <v>73.382000000000005</v>
      </c>
      <c r="W53" s="5">
        <v>0</v>
      </c>
      <c r="X53" s="5">
        <v>0.69400000000000006</v>
      </c>
      <c r="Y53" s="5">
        <v>0</v>
      </c>
      <c r="Z53" s="12">
        <f t="shared" si="15"/>
        <v>0.69400000000000006</v>
      </c>
      <c r="AA53" s="5">
        <v>2.492</v>
      </c>
      <c r="AB53" s="5">
        <v>5.3479999999999999</v>
      </c>
      <c r="AC53" s="5"/>
      <c r="AD53" s="12">
        <f t="shared" si="16"/>
        <v>7.84</v>
      </c>
      <c r="AE53" s="5">
        <v>5.33</v>
      </c>
      <c r="AF53" s="5">
        <v>15.382</v>
      </c>
      <c r="AG53" s="15">
        <v>7.1660000000000004</v>
      </c>
      <c r="AH53" s="17">
        <f t="shared" si="17"/>
        <v>27.878</v>
      </c>
      <c r="AI53" s="18">
        <f t="shared" si="18"/>
        <v>432.39700000000005</v>
      </c>
    </row>
    <row r="54" spans="1:35" x14ac:dyDescent="0.3">
      <c r="A54" s="2" t="s">
        <v>18</v>
      </c>
      <c r="B54" s="2" t="s">
        <v>2</v>
      </c>
      <c r="C54" s="5">
        <v>80.049000000000007</v>
      </c>
      <c r="D54" s="5">
        <v>60.551900000000003</v>
      </c>
      <c r="E54" s="5">
        <v>58.811399999999999</v>
      </c>
      <c r="F54" s="12">
        <f t="shared" si="10"/>
        <v>199.41230000000002</v>
      </c>
      <c r="G54" s="5">
        <v>83.608900000000006</v>
      </c>
      <c r="H54" s="5">
        <v>90.444500000000005</v>
      </c>
      <c r="I54" s="5">
        <v>88.442599999999999</v>
      </c>
      <c r="J54" s="12">
        <f t="shared" si="11"/>
        <v>262.49599999999998</v>
      </c>
      <c r="K54" s="5">
        <v>123.4701</v>
      </c>
      <c r="L54" s="5">
        <v>122.943</v>
      </c>
      <c r="M54" s="5">
        <v>109.1591</v>
      </c>
      <c r="N54" s="12">
        <f t="shared" si="12"/>
        <v>355.57220000000001</v>
      </c>
      <c r="O54" s="5">
        <v>110.97750000000001</v>
      </c>
      <c r="P54" s="5">
        <v>101.4682</v>
      </c>
      <c r="Q54" s="5">
        <v>90.171899999999994</v>
      </c>
      <c r="R54" s="12">
        <f t="shared" si="13"/>
        <v>302.61759999999998</v>
      </c>
      <c r="S54" s="5">
        <v>98.260900000000007</v>
      </c>
      <c r="T54" s="5">
        <v>81.879000000000005</v>
      </c>
      <c r="U54" s="5">
        <v>98.344300000000004</v>
      </c>
      <c r="V54" s="12">
        <f t="shared" si="14"/>
        <v>278.48419999999999</v>
      </c>
      <c r="W54" s="5">
        <v>60.439799999999998</v>
      </c>
      <c r="X54" s="5">
        <v>74.396000000000001</v>
      </c>
      <c r="Y54" s="5">
        <v>60.544400000000003</v>
      </c>
      <c r="Z54" s="12">
        <f t="shared" si="15"/>
        <v>195.3802</v>
      </c>
      <c r="AA54" s="5">
        <v>78.45</v>
      </c>
      <c r="AB54" s="5">
        <v>100.94840000000001</v>
      </c>
      <c r="AC54" s="5">
        <v>97.808999999999997</v>
      </c>
      <c r="AD54" s="12">
        <f t="shared" si="16"/>
        <v>277.20740000000001</v>
      </c>
      <c r="AE54" s="5">
        <v>113.6245</v>
      </c>
      <c r="AF54" s="5">
        <v>118.5399</v>
      </c>
      <c r="AG54" s="15">
        <v>71.810900000000004</v>
      </c>
      <c r="AH54" s="17">
        <f t="shared" si="17"/>
        <v>303.9753</v>
      </c>
      <c r="AI54" s="18">
        <f t="shared" si="18"/>
        <v>2175.1451999999999</v>
      </c>
    </row>
    <row r="55" spans="1:35" x14ac:dyDescent="0.3">
      <c r="A55" s="2" t="s">
        <v>19</v>
      </c>
      <c r="B55" s="2" t="s">
        <v>2</v>
      </c>
      <c r="C55" s="5">
        <v>63.139000000000003</v>
      </c>
      <c r="D55" s="5">
        <v>67.480599999999995</v>
      </c>
      <c r="E55" s="5">
        <v>68.580500000000001</v>
      </c>
      <c r="F55" s="12">
        <f t="shared" si="10"/>
        <v>199.20009999999999</v>
      </c>
      <c r="G55" s="5">
        <v>70.740899999999996</v>
      </c>
      <c r="H55" s="5">
        <v>96.103999999999999</v>
      </c>
      <c r="I55" s="5">
        <v>82.062399999999997</v>
      </c>
      <c r="J55" s="12">
        <f t="shared" si="11"/>
        <v>248.90730000000002</v>
      </c>
      <c r="K55" s="5">
        <v>106.5181</v>
      </c>
      <c r="L55" s="5">
        <v>110.23779999999999</v>
      </c>
      <c r="M55" s="5">
        <v>106.065</v>
      </c>
      <c r="N55" s="12">
        <f t="shared" si="12"/>
        <v>322.82089999999999</v>
      </c>
      <c r="O55" s="5">
        <v>108.5209</v>
      </c>
      <c r="P55" s="5">
        <v>99.852599999999995</v>
      </c>
      <c r="Q55" s="5">
        <v>76.711799999999997</v>
      </c>
      <c r="R55" s="12">
        <f t="shared" si="13"/>
        <v>285.08529999999996</v>
      </c>
      <c r="S55" s="5">
        <v>90.742900000000006</v>
      </c>
      <c r="T55" s="5">
        <v>76.985200000000006</v>
      </c>
      <c r="U55" s="5">
        <v>101.55500000000001</v>
      </c>
      <c r="V55" s="12">
        <f t="shared" si="14"/>
        <v>269.28310000000005</v>
      </c>
      <c r="W55" s="5">
        <v>66.808700000000002</v>
      </c>
      <c r="X55" s="5">
        <v>57.987499999999997</v>
      </c>
      <c r="Y55" s="5">
        <v>55.929200000000002</v>
      </c>
      <c r="Z55" s="12">
        <f t="shared" si="15"/>
        <v>180.72539999999998</v>
      </c>
      <c r="AA55" s="5">
        <v>73.604100000000003</v>
      </c>
      <c r="AB55" s="5">
        <v>94.658000000000001</v>
      </c>
      <c r="AC55" s="5">
        <v>98.086799999999997</v>
      </c>
      <c r="AD55" s="12">
        <f t="shared" si="16"/>
        <v>266.34890000000001</v>
      </c>
      <c r="AE55" s="5">
        <v>123.3235</v>
      </c>
      <c r="AF55" s="5">
        <v>105.7966</v>
      </c>
      <c r="AG55" s="15">
        <v>67.272999999999996</v>
      </c>
      <c r="AH55" s="17">
        <f t="shared" si="17"/>
        <v>296.3931</v>
      </c>
      <c r="AI55" s="18">
        <f t="shared" si="18"/>
        <v>2068.7640999999999</v>
      </c>
    </row>
    <row r="56" spans="1:35" x14ac:dyDescent="0.3">
      <c r="A56" s="2" t="s">
        <v>20</v>
      </c>
      <c r="B56" s="2" t="s">
        <v>2</v>
      </c>
      <c r="C56" s="5">
        <v>0.78500000000000003</v>
      </c>
      <c r="D56" s="5">
        <v>21.6</v>
      </c>
      <c r="E56" s="5">
        <v>0</v>
      </c>
      <c r="F56" s="12">
        <f t="shared" si="10"/>
        <v>22.385000000000002</v>
      </c>
      <c r="G56" s="5">
        <v>25</v>
      </c>
      <c r="H56" s="5">
        <v>37.799999999999997</v>
      </c>
      <c r="I56" s="5">
        <v>12</v>
      </c>
      <c r="J56" s="12">
        <f t="shared" si="11"/>
        <v>74.8</v>
      </c>
      <c r="K56" s="5">
        <v>17</v>
      </c>
      <c r="L56" s="5">
        <v>0</v>
      </c>
      <c r="M56" s="5">
        <v>0</v>
      </c>
      <c r="N56" s="12">
        <f t="shared" si="12"/>
        <v>17</v>
      </c>
      <c r="O56" s="5"/>
      <c r="P56" s="5">
        <v>9.8290000000000006</v>
      </c>
      <c r="Q56" s="5">
        <v>0.67300000000000004</v>
      </c>
      <c r="R56" s="12">
        <f t="shared" si="13"/>
        <v>10.502000000000001</v>
      </c>
      <c r="S56" s="5">
        <v>0</v>
      </c>
      <c r="T56" s="5">
        <v>0</v>
      </c>
      <c r="U56" s="5">
        <v>51</v>
      </c>
      <c r="V56" s="12">
        <f t="shared" si="14"/>
        <v>51</v>
      </c>
      <c r="W56" s="5">
        <v>3.5</v>
      </c>
      <c r="X56" s="5">
        <v>0</v>
      </c>
      <c r="Y56" s="5">
        <v>0</v>
      </c>
      <c r="Z56" s="12">
        <f t="shared" si="15"/>
        <v>3.5</v>
      </c>
      <c r="AA56" s="5">
        <v>0</v>
      </c>
      <c r="AB56" s="5">
        <v>5.5449999999999999</v>
      </c>
      <c r="AC56" s="5">
        <v>1.5</v>
      </c>
      <c r="AD56" s="12">
        <f t="shared" si="16"/>
        <v>7.0449999999999999</v>
      </c>
      <c r="AE56" s="5">
        <v>0</v>
      </c>
      <c r="AF56" s="5">
        <v>0</v>
      </c>
      <c r="AG56" s="15"/>
      <c r="AH56" s="17">
        <f t="shared" si="17"/>
        <v>0</v>
      </c>
      <c r="AI56" s="18">
        <f t="shared" si="18"/>
        <v>186.232</v>
      </c>
    </row>
    <row r="57" spans="1:35" x14ac:dyDescent="0.3">
      <c r="A57" s="2" t="s">
        <v>21</v>
      </c>
      <c r="B57" s="2" t="s">
        <v>2</v>
      </c>
      <c r="C57" s="5">
        <v>53.877200000000002</v>
      </c>
      <c r="D57" s="5">
        <v>56.605800000000002</v>
      </c>
      <c r="E57" s="5">
        <v>25.684899999999999</v>
      </c>
      <c r="F57" s="12">
        <f t="shared" si="10"/>
        <v>136.1679</v>
      </c>
      <c r="G57" s="5">
        <v>68.049300000000002</v>
      </c>
      <c r="H57" s="5">
        <v>66.258399999999995</v>
      </c>
      <c r="I57" s="5">
        <v>46.547899999999998</v>
      </c>
      <c r="J57" s="12">
        <f t="shared" si="11"/>
        <v>180.85559999999998</v>
      </c>
      <c r="K57" s="5">
        <v>47.971899999999998</v>
      </c>
      <c r="L57" s="5">
        <v>44.031129999999997</v>
      </c>
      <c r="M57" s="5">
        <v>48.423499999999997</v>
      </c>
      <c r="N57" s="12">
        <f t="shared" si="12"/>
        <v>140.42652999999999</v>
      </c>
      <c r="O57" s="5">
        <v>52.006300000000003</v>
      </c>
      <c r="P57" s="5">
        <v>71.304199999999994</v>
      </c>
      <c r="Q57" s="5">
        <v>71.242999999999995</v>
      </c>
      <c r="R57" s="12">
        <f t="shared" si="13"/>
        <v>194.55349999999999</v>
      </c>
      <c r="S57" s="5">
        <v>53.017800000000001</v>
      </c>
      <c r="T57" s="5">
        <v>40.869</v>
      </c>
      <c r="U57" s="5">
        <v>48.775799999999997</v>
      </c>
      <c r="V57" s="12">
        <f t="shared" si="14"/>
        <v>142.6626</v>
      </c>
      <c r="W57" s="5">
        <v>6.1299000000000001</v>
      </c>
      <c r="X57" s="5">
        <v>0</v>
      </c>
      <c r="Y57" s="5">
        <v>16.900600000000001</v>
      </c>
      <c r="Z57" s="12">
        <f t="shared" si="15"/>
        <v>23.0305</v>
      </c>
      <c r="AA57" s="5">
        <v>5.6219999999999999</v>
      </c>
      <c r="AB57" s="5">
        <v>48.034999999999997</v>
      </c>
      <c r="AC57" s="5">
        <v>2.4420999999999999</v>
      </c>
      <c r="AD57" s="12">
        <f t="shared" si="16"/>
        <v>56.099099999999993</v>
      </c>
      <c r="AE57" s="5">
        <v>12.15</v>
      </c>
      <c r="AF57" s="5">
        <v>15.4954</v>
      </c>
      <c r="AG57" s="15">
        <v>29.920300000000001</v>
      </c>
      <c r="AH57" s="17">
        <f t="shared" si="17"/>
        <v>57.5657</v>
      </c>
      <c r="AI57" s="18">
        <f t="shared" si="18"/>
        <v>931.36142999999993</v>
      </c>
    </row>
    <row r="58" spans="1:35" x14ac:dyDescent="0.3">
      <c r="A58" s="2" t="s">
        <v>22</v>
      </c>
      <c r="B58" s="2" t="s">
        <v>2</v>
      </c>
      <c r="C58" s="5">
        <v>4.6736199999999997</v>
      </c>
      <c r="D58" s="5">
        <v>74.855189999999993</v>
      </c>
      <c r="E58" s="5">
        <v>125.84857</v>
      </c>
      <c r="F58" s="12">
        <f t="shared" si="10"/>
        <v>205.37737999999999</v>
      </c>
      <c r="G58" s="5">
        <v>83.435289999999995</v>
      </c>
      <c r="H58" s="5">
        <v>66.046940000000006</v>
      </c>
      <c r="I58" s="5">
        <v>29.165790000000001</v>
      </c>
      <c r="J58" s="12">
        <f t="shared" si="11"/>
        <v>178.64802</v>
      </c>
      <c r="K58" s="5">
        <v>32.737180000000002</v>
      </c>
      <c r="L58" s="5">
        <v>21.067</v>
      </c>
      <c r="M58" s="5">
        <v>6.8177500000000002</v>
      </c>
      <c r="N58" s="12">
        <f t="shared" si="12"/>
        <v>60.621930000000006</v>
      </c>
      <c r="O58" s="5">
        <v>43.882669999999997</v>
      </c>
      <c r="P58" s="5">
        <v>52.39573</v>
      </c>
      <c r="Q58" s="5">
        <v>0</v>
      </c>
      <c r="R58" s="12">
        <f t="shared" si="13"/>
        <v>96.278400000000005</v>
      </c>
      <c r="S58" s="5">
        <v>0</v>
      </c>
      <c r="T58" s="5">
        <v>7.2999999999999996E-4</v>
      </c>
      <c r="U58" s="5">
        <v>7.0000000000000007E-2</v>
      </c>
      <c r="V58" s="12">
        <f t="shared" si="14"/>
        <v>7.0730000000000001E-2</v>
      </c>
      <c r="W58" s="5">
        <v>57.895969999999998</v>
      </c>
      <c r="X58" s="5">
        <v>85.431290000000004</v>
      </c>
      <c r="Y58" s="5">
        <v>39.003070000000001</v>
      </c>
      <c r="Z58" s="12">
        <f t="shared" si="15"/>
        <v>182.33033</v>
      </c>
      <c r="AA58" s="5">
        <v>60.213679999999997</v>
      </c>
      <c r="AB58" s="5">
        <v>67.347859999999997</v>
      </c>
      <c r="AC58" s="5">
        <v>37.218200000000003</v>
      </c>
      <c r="AD58" s="12">
        <f t="shared" si="16"/>
        <v>164.77974</v>
      </c>
      <c r="AE58" s="5">
        <v>11.85342</v>
      </c>
      <c r="AF58" s="5">
        <v>42.12764</v>
      </c>
      <c r="AG58" s="15">
        <v>83.607320000000001</v>
      </c>
      <c r="AH58" s="17">
        <f t="shared" si="17"/>
        <v>137.58838</v>
      </c>
      <c r="AI58" s="18">
        <f t="shared" si="18"/>
        <v>1025.6949100000002</v>
      </c>
    </row>
    <row r="59" spans="1:35" x14ac:dyDescent="0.3">
      <c r="A59" s="2" t="s">
        <v>23</v>
      </c>
      <c r="B59" s="2" t="s">
        <v>2</v>
      </c>
      <c r="C59" s="5">
        <v>10.153</v>
      </c>
      <c r="D59" s="5">
        <v>0</v>
      </c>
      <c r="E59" s="5">
        <v>0</v>
      </c>
      <c r="F59" s="12">
        <f t="shared" si="10"/>
        <v>10.153</v>
      </c>
      <c r="G59" s="5">
        <v>0</v>
      </c>
      <c r="H59" s="5">
        <v>0</v>
      </c>
      <c r="I59" s="5">
        <v>0</v>
      </c>
      <c r="J59" s="12">
        <f t="shared" si="11"/>
        <v>0</v>
      </c>
      <c r="K59" s="5">
        <v>20.556799999999999</v>
      </c>
      <c r="L59" s="5">
        <v>20.989380000000001</v>
      </c>
      <c r="M59" s="5">
        <v>44.002299999999998</v>
      </c>
      <c r="N59" s="12">
        <f t="shared" si="12"/>
        <v>85.548479999999998</v>
      </c>
      <c r="O59" s="5">
        <v>54.335599999999999</v>
      </c>
      <c r="P59" s="5">
        <v>44.270440000000001</v>
      </c>
      <c r="Q59" s="5">
        <v>57.493049999999997</v>
      </c>
      <c r="R59" s="12">
        <f t="shared" si="13"/>
        <v>156.09908999999999</v>
      </c>
      <c r="S59" s="5">
        <v>25.185890000000001</v>
      </c>
      <c r="T59" s="5">
        <v>2.6856</v>
      </c>
      <c r="U59" s="5">
        <v>33.262720000000002</v>
      </c>
      <c r="V59" s="12">
        <f t="shared" si="14"/>
        <v>61.134210000000003</v>
      </c>
      <c r="W59" s="5">
        <v>0</v>
      </c>
      <c r="X59" s="5">
        <v>0</v>
      </c>
      <c r="Y59" s="5">
        <v>0</v>
      </c>
      <c r="Z59" s="12">
        <f t="shared" si="15"/>
        <v>0</v>
      </c>
      <c r="AA59" s="5">
        <v>53.202869999999997</v>
      </c>
      <c r="AB59" s="5">
        <v>56.14235</v>
      </c>
      <c r="AC59" s="5">
        <v>35.976779999999998</v>
      </c>
      <c r="AD59" s="12">
        <f t="shared" si="16"/>
        <v>145.322</v>
      </c>
      <c r="AE59" s="5">
        <v>24.882619999999999</v>
      </c>
      <c r="AF59" s="5">
        <v>32.442160000000001</v>
      </c>
      <c r="AG59" s="15">
        <v>4.8419600000000003</v>
      </c>
      <c r="AH59" s="17">
        <f t="shared" si="17"/>
        <v>62.166740000000004</v>
      </c>
      <c r="AI59" s="18">
        <f t="shared" si="18"/>
        <v>520.42352000000005</v>
      </c>
    </row>
    <row r="60" spans="1:35" x14ac:dyDescent="0.3">
      <c r="A60" s="2" t="s">
        <v>24</v>
      </c>
      <c r="B60" s="2" t="s">
        <v>2</v>
      </c>
      <c r="C60" s="5">
        <v>13.36469</v>
      </c>
      <c r="D60" s="5">
        <v>6.9889799999999997</v>
      </c>
      <c r="E60" s="5">
        <v>0</v>
      </c>
      <c r="F60" s="12">
        <f t="shared" si="10"/>
        <v>20.353670000000001</v>
      </c>
      <c r="G60" s="5">
        <v>14.86172</v>
      </c>
      <c r="H60" s="5">
        <v>22.621690000000001</v>
      </c>
      <c r="I60" s="5">
        <v>4.6789300000000003</v>
      </c>
      <c r="J60" s="12">
        <f t="shared" si="11"/>
        <v>42.16234</v>
      </c>
      <c r="K60" s="5">
        <v>34.112879999999997</v>
      </c>
      <c r="L60" s="5">
        <v>19.462859999999999</v>
      </c>
      <c r="M60" s="5">
        <v>39.094380000000001</v>
      </c>
      <c r="N60" s="12">
        <f t="shared" si="12"/>
        <v>92.670119999999997</v>
      </c>
      <c r="O60" s="5">
        <v>28.716270000000002</v>
      </c>
      <c r="P60" s="5">
        <v>0</v>
      </c>
      <c r="Q60" s="5">
        <v>0</v>
      </c>
      <c r="R60" s="12">
        <f t="shared" si="13"/>
        <v>28.716270000000002</v>
      </c>
      <c r="S60" s="5">
        <v>0</v>
      </c>
      <c r="T60" s="5">
        <v>0</v>
      </c>
      <c r="U60" s="5">
        <v>0</v>
      </c>
      <c r="V60" s="12">
        <f t="shared" si="14"/>
        <v>0</v>
      </c>
      <c r="W60" s="5">
        <v>0</v>
      </c>
      <c r="X60" s="5">
        <v>0</v>
      </c>
      <c r="Y60" s="5">
        <v>16.591460000000001</v>
      </c>
      <c r="Z60" s="12">
        <f t="shared" si="15"/>
        <v>16.591460000000001</v>
      </c>
      <c r="AA60" s="5">
        <v>0</v>
      </c>
      <c r="AB60" s="5">
        <v>0</v>
      </c>
      <c r="AC60" s="5">
        <v>24.817229999999999</v>
      </c>
      <c r="AD60" s="12">
        <f t="shared" si="16"/>
        <v>24.817229999999999</v>
      </c>
      <c r="AE60" s="5">
        <v>13.715260000000001</v>
      </c>
      <c r="AF60" s="5">
        <v>46.429400000000001</v>
      </c>
      <c r="AG60" s="15">
        <v>44.835949999999997</v>
      </c>
      <c r="AH60" s="17">
        <f t="shared" si="17"/>
        <v>104.98061</v>
      </c>
      <c r="AI60" s="18">
        <f t="shared" si="18"/>
        <v>330.29169999999999</v>
      </c>
    </row>
    <row r="61" spans="1:35" x14ac:dyDescent="0.3">
      <c r="A61" s="2" t="s">
        <v>25</v>
      </c>
      <c r="B61" s="2" t="s">
        <v>2</v>
      </c>
      <c r="C61" s="5">
        <v>83.24</v>
      </c>
      <c r="D61" s="5">
        <v>77.101979999999998</v>
      </c>
      <c r="E61" s="5">
        <v>70.959999999999994</v>
      </c>
      <c r="F61" s="12">
        <f t="shared" si="10"/>
        <v>231.30197999999996</v>
      </c>
      <c r="G61" s="5">
        <v>72.63</v>
      </c>
      <c r="H61" s="5">
        <v>66.67</v>
      </c>
      <c r="I61" s="5">
        <v>51.69</v>
      </c>
      <c r="J61" s="12">
        <f t="shared" si="11"/>
        <v>190.99</v>
      </c>
      <c r="K61" s="5">
        <v>54.27</v>
      </c>
      <c r="L61" s="5">
        <v>56.14</v>
      </c>
      <c r="M61" s="5">
        <v>59.22</v>
      </c>
      <c r="N61" s="12">
        <f t="shared" si="12"/>
        <v>169.63</v>
      </c>
      <c r="O61" s="5">
        <v>59.16</v>
      </c>
      <c r="P61" s="5">
        <v>80.64</v>
      </c>
      <c r="Q61" s="5">
        <v>84.28</v>
      </c>
      <c r="R61" s="12">
        <f t="shared" si="13"/>
        <v>224.08</v>
      </c>
      <c r="S61" s="5">
        <v>87.28</v>
      </c>
      <c r="T61" s="5">
        <v>79.39</v>
      </c>
      <c r="U61" s="5">
        <v>54.89</v>
      </c>
      <c r="V61" s="12">
        <f t="shared" si="14"/>
        <v>221.56</v>
      </c>
      <c r="W61" s="5">
        <v>32.479999999999997</v>
      </c>
      <c r="X61" s="5">
        <v>13.44571</v>
      </c>
      <c r="Y61" s="5">
        <v>32.386139999999997</v>
      </c>
      <c r="Z61" s="12">
        <f t="shared" si="15"/>
        <v>78.311849999999993</v>
      </c>
      <c r="AA61" s="5">
        <v>49.954500000000003</v>
      </c>
      <c r="AB61" s="5">
        <v>55.734830000000002</v>
      </c>
      <c r="AC61" s="5">
        <v>33.518059999999998</v>
      </c>
      <c r="AD61" s="12">
        <f t="shared" si="16"/>
        <v>139.20739</v>
      </c>
      <c r="AE61" s="5">
        <v>81.086399999999998</v>
      </c>
      <c r="AF61" s="5">
        <v>88.6875</v>
      </c>
      <c r="AG61" s="15">
        <v>67.843000000000004</v>
      </c>
      <c r="AH61" s="17">
        <f t="shared" si="17"/>
        <v>237.61690000000002</v>
      </c>
      <c r="AI61" s="18">
        <f t="shared" si="18"/>
        <v>1492.6981200000002</v>
      </c>
    </row>
    <row r="62" spans="1:35" x14ac:dyDescent="0.3">
      <c r="A62" s="2" t="s">
        <v>26</v>
      </c>
      <c r="B62" s="2" t="s">
        <v>2</v>
      </c>
      <c r="C62" s="5">
        <v>224.80308999999997</v>
      </c>
      <c r="D62" s="5">
        <v>221.24145000000001</v>
      </c>
      <c r="E62" s="5">
        <v>240.83795000000001</v>
      </c>
      <c r="F62" s="12">
        <f t="shared" si="10"/>
        <v>686.88248999999996</v>
      </c>
      <c r="G62" s="5">
        <v>203.95756</v>
      </c>
      <c r="H62" s="5">
        <v>273.29683999999997</v>
      </c>
      <c r="I62" s="5">
        <v>249.97901999999999</v>
      </c>
      <c r="J62" s="12">
        <f t="shared" si="11"/>
        <v>727.23342000000002</v>
      </c>
      <c r="K62" s="5">
        <v>191.47102000000001</v>
      </c>
      <c r="L62" s="5">
        <v>118.71647</v>
      </c>
      <c r="M62" s="5">
        <v>69.585620000000006</v>
      </c>
      <c r="N62" s="12">
        <f t="shared" si="12"/>
        <v>379.77311000000003</v>
      </c>
      <c r="O62" s="5">
        <v>163.82194999999999</v>
      </c>
      <c r="P62" s="5">
        <v>245.35754</v>
      </c>
      <c r="Q62" s="5">
        <v>255.70004</v>
      </c>
      <c r="R62" s="12">
        <f t="shared" si="13"/>
        <v>664.87953000000005</v>
      </c>
      <c r="S62" s="5">
        <v>260.012</v>
      </c>
      <c r="T62" s="5">
        <v>199.29</v>
      </c>
      <c r="U62" s="5">
        <v>259.19</v>
      </c>
      <c r="V62" s="12">
        <f t="shared" si="14"/>
        <v>718.49199999999996</v>
      </c>
      <c r="W62" s="5">
        <v>229.71</v>
      </c>
      <c r="X62" s="5">
        <v>271.18</v>
      </c>
      <c r="Y62" s="5">
        <v>189.07</v>
      </c>
      <c r="Z62" s="12">
        <f t="shared" si="15"/>
        <v>689.96</v>
      </c>
      <c r="AA62" s="5">
        <v>138.77000000000001</v>
      </c>
      <c r="AB62" s="5">
        <v>198.93</v>
      </c>
      <c r="AC62" s="5">
        <v>174.76</v>
      </c>
      <c r="AD62" s="12">
        <f t="shared" si="16"/>
        <v>512.46</v>
      </c>
      <c r="AE62" s="5">
        <v>207.73</v>
      </c>
      <c r="AF62" s="5">
        <v>206.66300000000001</v>
      </c>
      <c r="AG62" s="15">
        <v>191.214</v>
      </c>
      <c r="AH62" s="17">
        <f t="shared" si="17"/>
        <v>605.60699999999997</v>
      </c>
      <c r="AI62" s="18">
        <f t="shared" si="18"/>
        <v>4985.2875500000009</v>
      </c>
    </row>
    <row r="63" spans="1:35" x14ac:dyDescent="0.3">
      <c r="A63" s="2" t="s">
        <v>27</v>
      </c>
      <c r="B63" s="2" t="s">
        <v>8</v>
      </c>
      <c r="C63" s="5">
        <v>6.89</v>
      </c>
      <c r="D63" s="5">
        <v>6.4050000000000002</v>
      </c>
      <c r="E63" s="5">
        <v>6.67</v>
      </c>
      <c r="F63" s="12">
        <f t="shared" si="10"/>
        <v>19.965</v>
      </c>
      <c r="G63" s="5">
        <v>6.3</v>
      </c>
      <c r="H63" s="5">
        <v>6.63</v>
      </c>
      <c r="I63" s="5">
        <v>5.96</v>
      </c>
      <c r="J63" s="12">
        <f t="shared" si="11"/>
        <v>18.89</v>
      </c>
      <c r="K63" s="5">
        <v>6.64</v>
      </c>
      <c r="L63" s="5">
        <v>6.94</v>
      </c>
      <c r="M63" s="5">
        <v>5.73</v>
      </c>
      <c r="N63" s="12">
        <f t="shared" si="12"/>
        <v>19.310000000000002</v>
      </c>
      <c r="O63" s="5">
        <v>6.03</v>
      </c>
      <c r="P63" s="5">
        <v>4.17</v>
      </c>
      <c r="Q63" s="5">
        <v>2.56</v>
      </c>
      <c r="R63" s="12">
        <f t="shared" si="13"/>
        <v>12.760000000000002</v>
      </c>
      <c r="S63" s="5">
        <v>3.91</v>
      </c>
      <c r="T63" s="5">
        <v>3.27</v>
      </c>
      <c r="U63" s="5">
        <v>3.74</v>
      </c>
      <c r="V63" s="12">
        <f t="shared" si="14"/>
        <v>10.92</v>
      </c>
      <c r="W63" s="5">
        <v>1.89</v>
      </c>
      <c r="X63" s="5">
        <v>2.4</v>
      </c>
      <c r="Y63" s="5">
        <v>2.8</v>
      </c>
      <c r="Z63" s="12">
        <f t="shared" si="15"/>
        <v>7.089999999999999</v>
      </c>
      <c r="AA63" s="5">
        <v>3.73</v>
      </c>
      <c r="AB63" s="5">
        <v>4.5599999999999996</v>
      </c>
      <c r="AC63" s="5">
        <v>3.19</v>
      </c>
      <c r="AD63" s="12">
        <f t="shared" si="16"/>
        <v>11.48</v>
      </c>
      <c r="AE63" s="5">
        <v>4.6500000000000004</v>
      </c>
      <c r="AF63" s="5">
        <v>4.3550000000000004</v>
      </c>
      <c r="AG63" s="15">
        <v>3.13</v>
      </c>
      <c r="AH63" s="17">
        <f t="shared" si="17"/>
        <v>12.135000000000002</v>
      </c>
      <c r="AI63" s="18">
        <f t="shared" si="18"/>
        <v>112.55000000000001</v>
      </c>
    </row>
    <row r="64" spans="1:35" x14ac:dyDescent="0.3">
      <c r="A64" s="2" t="s">
        <v>28</v>
      </c>
      <c r="B64" s="2" t="s">
        <v>2</v>
      </c>
      <c r="C64" s="5">
        <v>47.99811720959999</v>
      </c>
      <c r="D64" s="5">
        <v>44.612669030399999</v>
      </c>
      <c r="E64" s="5">
        <v>46.558367395200001</v>
      </c>
      <c r="F64" s="12">
        <f t="shared" si="10"/>
        <v>139.16915363519999</v>
      </c>
      <c r="G64" s="5">
        <v>46.868266007999999</v>
      </c>
      <c r="H64" s="5">
        <v>47.524758220799995</v>
      </c>
      <c r="I64" s="5">
        <v>46.282156703999988</v>
      </c>
      <c r="J64" s="12">
        <f t="shared" si="11"/>
        <v>140.67518093279998</v>
      </c>
      <c r="K64" s="5">
        <v>48.618820785600001</v>
      </c>
      <c r="L64" s="5">
        <v>48.613726022400002</v>
      </c>
      <c r="M64" s="5">
        <v>46.867387320000006</v>
      </c>
      <c r="N64" s="12">
        <f t="shared" si="12"/>
        <v>144.099934128</v>
      </c>
      <c r="O64" s="5">
        <v>48.598688904479992</v>
      </c>
      <c r="P64" s="5">
        <v>47.117300832000005</v>
      </c>
      <c r="Q64" s="5">
        <v>48.230206372799998</v>
      </c>
      <c r="R64" s="12">
        <f t="shared" si="13"/>
        <v>143.94619610927998</v>
      </c>
      <c r="S64" s="5">
        <v>49.045605567839999</v>
      </c>
      <c r="T64" s="5">
        <v>43.377149087999996</v>
      </c>
      <c r="U64" s="5">
        <v>47.492101293119987</v>
      </c>
      <c r="V64" s="12">
        <f t="shared" si="14"/>
        <v>139.91485594896</v>
      </c>
      <c r="W64" s="5">
        <v>46.863047577600007</v>
      </c>
      <c r="X64" s="5">
        <v>46.756860000000003</v>
      </c>
      <c r="Y64" s="5">
        <v>46.658969999999997</v>
      </c>
      <c r="Z64" s="12">
        <f t="shared" si="15"/>
        <v>140.27887757760001</v>
      </c>
      <c r="AA64" s="5">
        <v>47.33569</v>
      </c>
      <c r="AB64" s="5">
        <v>44.499259799999997</v>
      </c>
      <c r="AC64" s="5">
        <v>29.956</v>
      </c>
      <c r="AD64" s="12">
        <f t="shared" si="16"/>
        <v>121.79094979999999</v>
      </c>
      <c r="AE64" s="5">
        <v>31.45</v>
      </c>
      <c r="AF64" s="5">
        <v>26.24</v>
      </c>
      <c r="AG64" s="15">
        <v>34</v>
      </c>
      <c r="AH64" s="17">
        <f t="shared" si="17"/>
        <v>91.69</v>
      </c>
      <c r="AI64" s="18">
        <f t="shared" si="18"/>
        <v>1061.5651481318398</v>
      </c>
    </row>
    <row r="65" spans="1:35" x14ac:dyDescent="0.3">
      <c r="A65" s="2" t="s">
        <v>29</v>
      </c>
      <c r="B65" s="2" t="s">
        <v>2</v>
      </c>
      <c r="C65" s="37"/>
      <c r="D65" s="37"/>
      <c r="E65" s="5"/>
      <c r="F65" s="12">
        <f t="shared" si="10"/>
        <v>0</v>
      </c>
      <c r="G65" s="5">
        <v>0</v>
      </c>
      <c r="H65" s="5">
        <v>0</v>
      </c>
      <c r="I65" s="5">
        <v>0</v>
      </c>
      <c r="J65" s="12">
        <f t="shared" si="11"/>
        <v>0</v>
      </c>
      <c r="K65" s="5">
        <v>0</v>
      </c>
      <c r="L65" s="5">
        <v>0</v>
      </c>
      <c r="M65" s="5">
        <v>0</v>
      </c>
      <c r="N65" s="12">
        <f t="shared" si="12"/>
        <v>0</v>
      </c>
      <c r="O65" s="5">
        <v>0</v>
      </c>
      <c r="P65" s="5">
        <v>0</v>
      </c>
      <c r="Q65" s="5">
        <v>0</v>
      </c>
      <c r="R65" s="12">
        <f t="shared" si="13"/>
        <v>0</v>
      </c>
      <c r="S65" s="5">
        <v>0</v>
      </c>
      <c r="T65" s="5">
        <v>0</v>
      </c>
      <c r="U65" s="5">
        <v>0</v>
      </c>
      <c r="V65" s="12">
        <f t="shared" si="14"/>
        <v>0</v>
      </c>
      <c r="W65" s="5">
        <v>0</v>
      </c>
      <c r="X65" s="5">
        <v>0</v>
      </c>
      <c r="Y65" s="5"/>
      <c r="Z65" s="12">
        <f t="shared" si="15"/>
        <v>0</v>
      </c>
      <c r="AA65" s="5">
        <v>0</v>
      </c>
      <c r="AB65" s="5">
        <v>0</v>
      </c>
      <c r="AC65" s="5">
        <v>0</v>
      </c>
      <c r="AD65" s="12">
        <f t="shared" si="16"/>
        <v>0</v>
      </c>
      <c r="AE65" s="5">
        <v>0</v>
      </c>
      <c r="AF65" s="5"/>
      <c r="AG65" s="15">
        <v>0</v>
      </c>
      <c r="AH65" s="17">
        <f t="shared" si="17"/>
        <v>0</v>
      </c>
      <c r="AI65" s="18">
        <f t="shared" si="18"/>
        <v>0</v>
      </c>
    </row>
    <row r="66" spans="1:35" x14ac:dyDescent="0.3">
      <c r="A66" s="2" t="s">
        <v>30</v>
      </c>
      <c r="B66" s="2" t="s">
        <v>2</v>
      </c>
      <c r="C66" s="5">
        <v>227.1643</v>
      </c>
      <c r="D66" s="5">
        <v>226.87570000000002</v>
      </c>
      <c r="E66" s="5">
        <v>142.2535</v>
      </c>
      <c r="F66" s="12">
        <f t="shared" si="10"/>
        <v>596.29349999999999</v>
      </c>
      <c r="G66" s="5">
        <v>235.48329999999999</v>
      </c>
      <c r="H66" s="5">
        <v>289.1207</v>
      </c>
      <c r="I66" s="5">
        <v>269.25580000000014</v>
      </c>
      <c r="J66" s="12">
        <f t="shared" si="11"/>
        <v>793.85980000000006</v>
      </c>
      <c r="K66" s="5">
        <v>274.69620000000003</v>
      </c>
      <c r="L66" s="5">
        <v>257.3152</v>
      </c>
      <c r="M66" s="5">
        <v>273.37400000000002</v>
      </c>
      <c r="N66" s="12">
        <f t="shared" si="12"/>
        <v>805.38540000000012</v>
      </c>
      <c r="O66" s="5">
        <v>277.3691</v>
      </c>
      <c r="P66" s="5">
        <v>155.87129999999999</v>
      </c>
      <c r="Q66" s="5">
        <v>306.68729999999999</v>
      </c>
      <c r="R66" s="12">
        <f t="shared" si="13"/>
        <v>739.92769999999996</v>
      </c>
      <c r="S66" s="5">
        <v>305.09520000000003</v>
      </c>
      <c r="T66" s="5">
        <v>235.0847</v>
      </c>
      <c r="U66" s="5">
        <v>187.97190000000001</v>
      </c>
      <c r="V66" s="12">
        <f t="shared" si="14"/>
        <v>728.15180000000009</v>
      </c>
      <c r="W66" s="5">
        <v>219.87899999999999</v>
      </c>
      <c r="X66" s="5">
        <v>306.11409999999995</v>
      </c>
      <c r="Y66" s="5">
        <v>286.08499999999998</v>
      </c>
      <c r="Z66" s="12">
        <f t="shared" si="15"/>
        <v>812.07809999999995</v>
      </c>
      <c r="AA66" s="5">
        <v>300.637</v>
      </c>
      <c r="AB66" s="5">
        <v>295.99440074166699</v>
      </c>
      <c r="AC66" s="5">
        <v>260.902303566667</v>
      </c>
      <c r="AD66" s="12">
        <f t="shared" si="16"/>
        <v>857.53370430833388</v>
      </c>
      <c r="AE66" s="5">
        <v>287.98289999999997</v>
      </c>
      <c r="AF66" s="5">
        <v>287.524</v>
      </c>
      <c r="AG66" s="15">
        <v>270.59390088495098</v>
      </c>
      <c r="AH66" s="17">
        <f t="shared" si="17"/>
        <v>846.10080088495101</v>
      </c>
      <c r="AI66" s="18">
        <f t="shared" si="18"/>
        <v>6179.3308051932845</v>
      </c>
    </row>
    <row r="67" spans="1:35" x14ac:dyDescent="0.3">
      <c r="A67" s="2" t="s">
        <v>31</v>
      </c>
      <c r="B67" s="2" t="s">
        <v>8</v>
      </c>
      <c r="C67" s="5"/>
      <c r="D67" s="5"/>
      <c r="E67" s="5"/>
      <c r="F67" s="12">
        <f t="shared" si="10"/>
        <v>0</v>
      </c>
      <c r="G67" s="5"/>
      <c r="H67" s="5"/>
      <c r="I67" s="5"/>
      <c r="J67" s="12">
        <f t="shared" si="11"/>
        <v>0</v>
      </c>
      <c r="K67" s="5"/>
      <c r="L67" s="5"/>
      <c r="M67" s="5"/>
      <c r="N67" s="12">
        <f t="shared" si="12"/>
        <v>0</v>
      </c>
      <c r="O67" s="5"/>
      <c r="P67" s="5"/>
      <c r="Q67" s="5"/>
      <c r="R67" s="12">
        <f t="shared" si="13"/>
        <v>0</v>
      </c>
      <c r="S67" s="5"/>
      <c r="T67" s="5"/>
      <c r="U67" s="5"/>
      <c r="V67" s="12">
        <f t="shared" si="14"/>
        <v>0</v>
      </c>
      <c r="W67" s="5"/>
      <c r="X67" s="5"/>
      <c r="Y67" s="5"/>
      <c r="Z67" s="12">
        <f t="shared" si="15"/>
        <v>0</v>
      </c>
      <c r="AA67" s="5"/>
      <c r="AB67" s="5"/>
      <c r="AC67" s="5"/>
      <c r="AD67" s="12">
        <f t="shared" si="16"/>
        <v>0</v>
      </c>
      <c r="AE67" s="5"/>
      <c r="AF67" s="5"/>
      <c r="AG67" s="15"/>
      <c r="AH67" s="17">
        <f t="shared" si="17"/>
        <v>0</v>
      </c>
      <c r="AI67" s="18">
        <f t="shared" si="18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9"/>
  <sheetViews>
    <sheetView tabSelected="1" zoomScale="70" zoomScaleNormal="70" workbookViewId="0">
      <selection activeCell="M58" sqref="M58"/>
    </sheetView>
  </sheetViews>
  <sheetFormatPr defaultRowHeight="14.4" x14ac:dyDescent="0.3"/>
  <cols>
    <col min="1" max="1" width="29.44140625" customWidth="1"/>
    <col min="2" max="2" width="13.88671875" customWidth="1"/>
    <col min="3" max="5" width="11.5546875" bestFit="1" customWidth="1"/>
    <col min="6" max="6" width="13" customWidth="1"/>
    <col min="7" max="7" width="12.6640625" customWidth="1"/>
    <col min="8" max="8" width="11.5546875" customWidth="1"/>
    <col min="9" max="9" width="11.6640625" customWidth="1"/>
    <col min="10" max="10" width="12.44140625" customWidth="1"/>
    <col min="11" max="11" width="14.44140625" customWidth="1"/>
    <col min="12" max="12" width="12" customWidth="1"/>
    <col min="14" max="15" width="17.6640625" bestFit="1" customWidth="1"/>
  </cols>
  <sheetData>
    <row r="1" spans="1:18" x14ac:dyDescent="0.3">
      <c r="E1" s="1" t="s">
        <v>43</v>
      </c>
      <c r="F1" s="1"/>
      <c r="G1" s="43" t="s">
        <v>0</v>
      </c>
      <c r="H1" s="43"/>
      <c r="I1" s="43"/>
      <c r="J1" s="43"/>
    </row>
    <row r="2" spans="1:18" x14ac:dyDescent="0.3">
      <c r="A2" s="2" t="s">
        <v>0</v>
      </c>
      <c r="B2" s="2" t="s">
        <v>33</v>
      </c>
      <c r="C2" s="2" t="s">
        <v>35</v>
      </c>
      <c r="D2" s="2" t="s">
        <v>36</v>
      </c>
      <c r="E2" s="2" t="s">
        <v>37</v>
      </c>
      <c r="F2" s="2"/>
      <c r="G2" s="2" t="s">
        <v>38</v>
      </c>
      <c r="H2" s="2" t="s">
        <v>39</v>
      </c>
      <c r="I2" s="2" t="s">
        <v>40</v>
      </c>
      <c r="J2" s="2" t="s">
        <v>41</v>
      </c>
    </row>
    <row r="3" spans="1:18" x14ac:dyDescent="0.3">
      <c r="A3" s="2"/>
      <c r="B3" s="7"/>
      <c r="C3" s="8">
        <f>(C4/B4-1)*100</f>
        <v>2.7618722556763675</v>
      </c>
      <c r="D3" s="8">
        <f t="shared" ref="D3:J3" si="0">(D4/C4-1)*100</f>
        <v>-1.1787548205617115</v>
      </c>
      <c r="E3" s="8">
        <f t="shared" si="0"/>
        <v>11.208643635625503</v>
      </c>
      <c r="F3" s="8"/>
      <c r="G3" s="8">
        <f>(G4/E4-1)*100</f>
        <v>0.51348314926484839</v>
      </c>
      <c r="H3" s="8">
        <f t="shared" si="0"/>
        <v>-8.2322743317382425</v>
      </c>
      <c r="I3" s="8">
        <f t="shared" si="0"/>
        <v>-2.6162389936121522</v>
      </c>
      <c r="J3" s="8">
        <f t="shared" si="0"/>
        <v>4.5288056012504629</v>
      </c>
    </row>
    <row r="4" spans="1:18" x14ac:dyDescent="0.3">
      <c r="A4" s="2" t="s">
        <v>34</v>
      </c>
      <c r="B4" s="8">
        <f>Monthly!F4</f>
        <v>8560.9727083519992</v>
      </c>
      <c r="C4" s="8">
        <f>Monthly!J4</f>
        <v>8797.4158383999984</v>
      </c>
      <c r="D4" s="8">
        <f>Monthly!N4</f>
        <v>8693.7158751199986</v>
      </c>
      <c r="E4" s="8">
        <f>Monthly!R4</f>
        <v>9668.1635062559999</v>
      </c>
      <c r="F4" s="38">
        <f>SUM(B4:E4)</f>
        <v>35720.267928128</v>
      </c>
      <c r="G4" s="8">
        <f>Monthly!V4</f>
        <v>9717.8078967039983</v>
      </c>
      <c r="H4" s="8">
        <f>Monthly!Z4</f>
        <v>8917.8112916160026</v>
      </c>
      <c r="I4" s="8">
        <f>Monthly!AD4</f>
        <v>8684.5000352279967</v>
      </c>
      <c r="J4" s="8">
        <f>Monthly!AH4</f>
        <v>9077.8041592640002</v>
      </c>
      <c r="K4" s="39">
        <f>SUM(G4:J4)</f>
        <v>36397.923382811998</v>
      </c>
      <c r="L4" s="6"/>
      <c r="N4" s="18"/>
      <c r="O4" s="18"/>
    </row>
    <row r="5" spans="1:18" x14ac:dyDescent="0.3">
      <c r="A5" s="2" t="s">
        <v>1</v>
      </c>
      <c r="B5" s="8">
        <f>Monthly!F5</f>
        <v>166</v>
      </c>
      <c r="C5" s="8">
        <f>Monthly!J5</f>
        <v>89</v>
      </c>
      <c r="D5" s="8">
        <f>Monthly!N5</f>
        <v>64</v>
      </c>
      <c r="E5" s="8">
        <f>Monthly!R5</f>
        <v>130</v>
      </c>
      <c r="F5" s="34">
        <f t="shared" ref="F5:F33" si="1">SUM(B5:E5)</f>
        <v>449</v>
      </c>
      <c r="G5" s="8">
        <f>Monthly!V5</f>
        <v>124.14</v>
      </c>
      <c r="H5" s="8">
        <f>Monthly!Z5</f>
        <v>177.75</v>
      </c>
      <c r="I5" s="8">
        <f>Monthly!AD5</f>
        <v>170.9</v>
      </c>
      <c r="J5" s="8">
        <f>Monthly!AH5</f>
        <v>114.24</v>
      </c>
      <c r="K5" s="35">
        <f t="shared" ref="K5:K33" si="2">SUM(G5:J5)</f>
        <v>587.03</v>
      </c>
      <c r="L5" s="18"/>
      <c r="M5" s="18"/>
      <c r="N5" s="18"/>
      <c r="O5" s="18"/>
      <c r="P5" s="18"/>
      <c r="Q5" s="18"/>
      <c r="R5" s="18"/>
    </row>
    <row r="6" spans="1:18" x14ac:dyDescent="0.3">
      <c r="A6" s="2" t="s">
        <v>3</v>
      </c>
      <c r="B6" s="8">
        <f>Monthly!F6</f>
        <v>463.96350000000001</v>
      </c>
      <c r="C6" s="8">
        <f>Monthly!J6</f>
        <v>532.47489999999993</v>
      </c>
      <c r="D6" s="8">
        <f>Monthly!N6</f>
        <v>449.40779999999995</v>
      </c>
      <c r="E6" s="8">
        <f>Monthly!R6</f>
        <v>602.56719999999996</v>
      </c>
      <c r="F6" s="34">
        <f t="shared" si="1"/>
        <v>2048.4133999999999</v>
      </c>
      <c r="G6" s="8">
        <f>Monthly!V6</f>
        <v>682.23900000000003</v>
      </c>
      <c r="H6" s="8">
        <f>Monthly!Z6</f>
        <v>739.47219999999993</v>
      </c>
      <c r="I6" s="8">
        <f>Monthly!AD6</f>
        <v>458.01609999999999</v>
      </c>
      <c r="J6" s="8">
        <f>Monthly!AH6</f>
        <v>580.49439999999993</v>
      </c>
      <c r="K6" s="35">
        <f t="shared" si="2"/>
        <v>2460.2217000000001</v>
      </c>
      <c r="L6" s="18"/>
    </row>
    <row r="7" spans="1:18" s="42" customFormat="1" x14ac:dyDescent="0.3">
      <c r="A7" s="2" t="s">
        <v>4</v>
      </c>
      <c r="B7" s="8">
        <f>Monthly!F7</f>
        <v>1276.1100000000001</v>
      </c>
      <c r="C7" s="8">
        <f>Monthly!J7</f>
        <v>1174.9000000000001</v>
      </c>
      <c r="D7" s="8">
        <f>Monthly!N7</f>
        <v>1027.644</v>
      </c>
      <c r="E7" s="8">
        <f>Monthly!R7</f>
        <v>1327.4333899999999</v>
      </c>
      <c r="F7" s="34">
        <f t="shared" si="1"/>
        <v>4806.0873900000006</v>
      </c>
      <c r="G7" s="8">
        <f>Monthly!V7</f>
        <v>1690.4294100000002</v>
      </c>
      <c r="H7" s="8">
        <f>Monthly!Z7</f>
        <v>1593.9303</v>
      </c>
      <c r="I7" s="8">
        <f>Monthly!AD7</f>
        <v>1227.8332399999999</v>
      </c>
      <c r="J7" s="8">
        <f>Monthly!AH7</f>
        <v>1103.1399999999999</v>
      </c>
      <c r="K7" s="40">
        <f t="shared" si="2"/>
        <v>5615.33295</v>
      </c>
      <c r="L7" s="41"/>
    </row>
    <row r="8" spans="1:18" x14ac:dyDescent="0.3">
      <c r="A8" s="2" t="s">
        <v>5</v>
      </c>
      <c r="B8" s="8">
        <f>Monthly!F8</f>
        <v>60.075009999999999</v>
      </c>
      <c r="C8" s="8">
        <f>Monthly!J8</f>
        <v>85.200910000000007</v>
      </c>
      <c r="D8" s="8">
        <f>Monthly!N8</f>
        <v>80.556060000000002</v>
      </c>
      <c r="E8" s="8">
        <f>Monthly!R8</f>
        <v>98.326860000000011</v>
      </c>
      <c r="F8" s="34">
        <f t="shared" si="1"/>
        <v>324.15884000000005</v>
      </c>
      <c r="G8" s="8">
        <f>Monthly!V8</f>
        <v>84.402600000000007</v>
      </c>
      <c r="H8" s="8">
        <f>Monthly!Z8</f>
        <v>90.379100000000008</v>
      </c>
      <c r="I8" s="8">
        <f>Monthly!AD8</f>
        <v>82.653300000000002</v>
      </c>
      <c r="J8" s="8">
        <f>Monthly!AH8</f>
        <v>55.430099999999996</v>
      </c>
      <c r="K8" s="35">
        <f t="shared" si="2"/>
        <v>312.86509999999998</v>
      </c>
      <c r="L8" s="18"/>
    </row>
    <row r="9" spans="1:18" x14ac:dyDescent="0.3">
      <c r="A9" s="2" t="s">
        <v>6</v>
      </c>
      <c r="B9" s="8">
        <f>Monthly!F9</f>
        <v>558.60919999999999</v>
      </c>
      <c r="C9" s="8">
        <f>Monthly!J9</f>
        <v>766.62823000000003</v>
      </c>
      <c r="D9" s="8">
        <f>Monthly!N9</f>
        <v>700.39150000000006</v>
      </c>
      <c r="E9" s="8">
        <f>Monthly!R9</f>
        <v>681.62876000000006</v>
      </c>
      <c r="F9" s="34">
        <f t="shared" si="1"/>
        <v>2707.2576900000004</v>
      </c>
      <c r="G9" s="8">
        <f>Monthly!V9</f>
        <v>665.34585000000004</v>
      </c>
      <c r="H9" s="8">
        <f>Monthly!Z9</f>
        <v>694.61839999999995</v>
      </c>
      <c r="I9" s="8">
        <f>Monthly!AD9</f>
        <v>785.09649999999999</v>
      </c>
      <c r="J9" s="8">
        <f>Monthly!AH9</f>
        <v>214.38659999999999</v>
      </c>
      <c r="K9" s="35">
        <f t="shared" si="2"/>
        <v>2359.4473499999999</v>
      </c>
      <c r="L9" s="18"/>
    </row>
    <row r="10" spans="1:18" x14ac:dyDescent="0.3">
      <c r="A10" s="2" t="s">
        <v>7</v>
      </c>
      <c r="B10" s="8">
        <f>Monthly!F10</f>
        <v>676.22</v>
      </c>
      <c r="C10" s="8">
        <f>Monthly!J10</f>
        <v>398.89</v>
      </c>
      <c r="D10" s="8">
        <f>Monthly!N10</f>
        <v>754.67</v>
      </c>
      <c r="E10" s="8">
        <f>Monthly!R10</f>
        <v>804</v>
      </c>
      <c r="F10" s="34">
        <f t="shared" si="1"/>
        <v>2633.78</v>
      </c>
      <c r="G10" s="8">
        <f>Monthly!V10</f>
        <v>650</v>
      </c>
      <c r="H10" s="8">
        <f>Monthly!Z10</f>
        <v>320</v>
      </c>
      <c r="I10" s="8">
        <f>Monthly!AD10</f>
        <v>658</v>
      </c>
      <c r="J10" s="8">
        <f>Monthly!AH10</f>
        <v>774</v>
      </c>
      <c r="K10" s="35">
        <f t="shared" si="2"/>
        <v>2402</v>
      </c>
      <c r="L10" s="18"/>
    </row>
    <row r="11" spans="1:18" x14ac:dyDescent="0.3">
      <c r="A11" s="2" t="s">
        <v>9</v>
      </c>
      <c r="B11" s="8">
        <f>Monthly!F11</f>
        <v>892.19600000000014</v>
      </c>
      <c r="C11" s="8">
        <f>Monthly!J11</f>
        <v>644.32600000000002</v>
      </c>
      <c r="D11" s="8">
        <f>Monthly!N11</f>
        <v>615.23</v>
      </c>
      <c r="E11" s="8">
        <f>Monthly!R11</f>
        <v>801.43000000000006</v>
      </c>
      <c r="F11" s="34">
        <f t="shared" si="1"/>
        <v>2953.1820000000007</v>
      </c>
      <c r="G11" s="8">
        <f>Monthly!V11</f>
        <v>767.06999999999994</v>
      </c>
      <c r="H11" s="8">
        <f>Monthly!Z11</f>
        <v>576.33300000000008</v>
      </c>
      <c r="I11" s="8">
        <f>Monthly!AD11</f>
        <v>578.47</v>
      </c>
      <c r="J11" s="8">
        <f>Monthly!AH11</f>
        <v>908.68399999999997</v>
      </c>
      <c r="K11" s="35">
        <f t="shared" si="2"/>
        <v>2830.5569999999998</v>
      </c>
      <c r="L11" s="18"/>
    </row>
    <row r="12" spans="1:18" x14ac:dyDescent="0.3">
      <c r="A12" s="2" t="s">
        <v>10</v>
      </c>
      <c r="B12" s="8">
        <f>Monthly!F12</f>
        <v>725.86599999999999</v>
      </c>
      <c r="C12" s="8">
        <f>Monthly!J12</f>
        <v>573.89499999999998</v>
      </c>
      <c r="D12" s="8">
        <f>Monthly!N12</f>
        <v>668.50800000000004</v>
      </c>
      <c r="E12" s="8">
        <f>Monthly!R12</f>
        <v>765.14499999999998</v>
      </c>
      <c r="F12" s="34">
        <f t="shared" si="1"/>
        <v>2733.4139999999998</v>
      </c>
      <c r="G12" s="8">
        <f>Monthly!V12</f>
        <v>734.33199999999999</v>
      </c>
      <c r="H12" s="8">
        <f>Monthly!Z12</f>
        <v>682.21600000000001</v>
      </c>
      <c r="I12" s="8">
        <f>Monthly!AD12</f>
        <v>682.54699999999991</v>
      </c>
      <c r="J12" s="8">
        <f>Monthly!AH12</f>
        <v>974.721</v>
      </c>
      <c r="K12" s="35">
        <f t="shared" si="2"/>
        <v>3073.8159999999998</v>
      </c>
      <c r="L12" s="18"/>
    </row>
    <row r="13" spans="1:18" x14ac:dyDescent="0.3">
      <c r="A13" s="2" t="s">
        <v>11</v>
      </c>
      <c r="B13" s="8">
        <f>Monthly!F13</f>
        <v>0</v>
      </c>
      <c r="C13" s="8">
        <f>Monthly!J13</f>
        <v>0</v>
      </c>
      <c r="D13" s="8">
        <f>Monthly!N13</f>
        <v>0</v>
      </c>
      <c r="E13" s="8">
        <f>Monthly!R13</f>
        <v>0</v>
      </c>
      <c r="F13" s="34">
        <f t="shared" si="1"/>
        <v>0</v>
      </c>
      <c r="G13" s="8">
        <f>Monthly!V13</f>
        <v>0</v>
      </c>
      <c r="H13" s="8">
        <f>Monthly!Z13</f>
        <v>0</v>
      </c>
      <c r="I13" s="8">
        <f>Monthly!AD13</f>
        <v>0</v>
      </c>
      <c r="J13" s="8">
        <f>Monthly!AH13</f>
        <v>0</v>
      </c>
      <c r="K13" s="35">
        <f t="shared" si="2"/>
        <v>0</v>
      </c>
      <c r="L13" s="18"/>
    </row>
    <row r="14" spans="1:18" x14ac:dyDescent="0.3">
      <c r="A14" s="2" t="s">
        <v>12</v>
      </c>
      <c r="B14" s="8">
        <f>Monthly!F14</f>
        <v>256.41570000000002</v>
      </c>
      <c r="C14" s="8">
        <f>Monthly!J14</f>
        <v>359.01400000000001</v>
      </c>
      <c r="D14" s="8">
        <f>Monthly!N14</f>
        <v>625.45399999999995</v>
      </c>
      <c r="E14" s="8">
        <f>Monthly!R14</f>
        <v>390.27499999999998</v>
      </c>
      <c r="F14" s="34">
        <f t="shared" si="1"/>
        <v>1631.1587</v>
      </c>
      <c r="G14" s="8">
        <f>Monthly!V14</f>
        <v>511.18300000000005</v>
      </c>
      <c r="H14" s="8">
        <f>Monthly!Z14</f>
        <v>835.19100000000003</v>
      </c>
      <c r="I14" s="8">
        <f>Monthly!AD14</f>
        <v>396.36400000000003</v>
      </c>
      <c r="J14" s="8">
        <f>Monthly!AH14</f>
        <v>609.43100000000004</v>
      </c>
      <c r="K14" s="35">
        <f t="shared" si="2"/>
        <v>2352.1689999999999</v>
      </c>
      <c r="L14" s="18"/>
    </row>
    <row r="15" spans="1:18" x14ac:dyDescent="0.3">
      <c r="A15" s="2" t="s">
        <v>13</v>
      </c>
      <c r="B15" s="8">
        <f>Monthly!F15</f>
        <v>483.45787995199998</v>
      </c>
      <c r="C15" s="8">
        <f>Monthly!J15</f>
        <v>614.72440239999992</v>
      </c>
      <c r="D15" s="8">
        <f>Monthly!N15</f>
        <v>528.38919071999999</v>
      </c>
      <c r="E15" s="8">
        <f>Monthly!R15</f>
        <v>641.23657545599997</v>
      </c>
      <c r="F15" s="34">
        <f t="shared" si="1"/>
        <v>2267.8080485279997</v>
      </c>
      <c r="G15" s="8">
        <f>Monthly!V15</f>
        <v>630.45812390399999</v>
      </c>
      <c r="H15" s="8">
        <f>Monthly!Z15</f>
        <v>576.30821961599997</v>
      </c>
      <c r="I15" s="8">
        <f>Monthly!AD15</f>
        <v>714.95122152800013</v>
      </c>
      <c r="J15" s="8">
        <f>Monthly!AH15</f>
        <v>488.97143926400003</v>
      </c>
      <c r="K15" s="35">
        <f t="shared" si="2"/>
        <v>2410.6890043120002</v>
      </c>
      <c r="L15" s="18"/>
    </row>
    <row r="16" spans="1:18" x14ac:dyDescent="0.3">
      <c r="A16" s="2" t="s">
        <v>14</v>
      </c>
      <c r="B16" s="8">
        <f>Monthly!F16</f>
        <v>166.00418000000002</v>
      </c>
      <c r="C16" s="8">
        <f>Monthly!J16</f>
        <v>163.5</v>
      </c>
      <c r="D16" s="8">
        <f>Monthly!N16</f>
        <v>124.339032</v>
      </c>
      <c r="E16" s="8">
        <f>Monthly!R16</f>
        <v>102.16819</v>
      </c>
      <c r="F16" s="34">
        <f t="shared" si="1"/>
        <v>556.01140199999998</v>
      </c>
      <c r="G16" s="8">
        <f>Monthly!V16</f>
        <v>82.739000000000004</v>
      </c>
      <c r="H16" s="8">
        <f>Monthly!Z16</f>
        <v>86.296729999999997</v>
      </c>
      <c r="I16" s="8">
        <f>Monthly!AD16</f>
        <v>98.473798000000002</v>
      </c>
      <c r="J16" s="8">
        <f>Monthly!AH16</f>
        <v>109.85064</v>
      </c>
      <c r="K16" s="35">
        <f t="shared" si="2"/>
        <v>377.36016799999999</v>
      </c>
      <c r="L16" s="18"/>
    </row>
    <row r="17" spans="1:12" x14ac:dyDescent="0.3">
      <c r="A17" s="2" t="s">
        <v>15</v>
      </c>
      <c r="B17" s="8">
        <f>Monthly!F17</f>
        <v>89.251907999999986</v>
      </c>
      <c r="C17" s="8">
        <f>Monthly!J17</f>
        <v>153.83896999999999</v>
      </c>
      <c r="D17" s="8">
        <f>Monthly!N17</f>
        <v>97.913814000000002</v>
      </c>
      <c r="E17" s="8">
        <f>Monthly!R17</f>
        <v>157.7997840000001</v>
      </c>
      <c r="F17" s="34">
        <f t="shared" si="1"/>
        <v>498.80447600000008</v>
      </c>
      <c r="G17" s="8">
        <f>Monthly!V17</f>
        <v>148.92000000000002</v>
      </c>
      <c r="H17" s="8">
        <f>Monthly!Z17</f>
        <v>115.26352</v>
      </c>
      <c r="I17" s="8">
        <f>Monthly!AD17</f>
        <v>94.648698000000095</v>
      </c>
      <c r="J17" s="8">
        <f>Monthly!AH17</f>
        <v>121.30578</v>
      </c>
      <c r="K17" s="35">
        <f t="shared" si="2"/>
        <v>480.13799800000015</v>
      </c>
      <c r="L17" s="18"/>
    </row>
    <row r="18" spans="1:12" x14ac:dyDescent="0.3">
      <c r="A18" s="2" t="s">
        <v>16</v>
      </c>
      <c r="B18" s="8">
        <f>Monthly!F18</f>
        <v>239.8485</v>
      </c>
      <c r="C18" s="8">
        <f>Monthly!J18</f>
        <v>240.39940000000001</v>
      </c>
      <c r="D18" s="8">
        <f>Monthly!N18</f>
        <v>242.95709999999957</v>
      </c>
      <c r="E18" s="8">
        <f>Monthly!R18</f>
        <v>193.09050000000002</v>
      </c>
      <c r="F18" s="34">
        <f t="shared" si="1"/>
        <v>916.29549999999961</v>
      </c>
      <c r="G18" s="8">
        <f>Monthly!V18</f>
        <v>230.197</v>
      </c>
      <c r="H18" s="8">
        <f>Monthly!Z18</f>
        <v>82.909099999999995</v>
      </c>
      <c r="I18" s="8">
        <f>Monthly!AD18</f>
        <v>122.18899999999999</v>
      </c>
      <c r="J18" s="8">
        <f>Monthly!AH18</f>
        <v>203.10650000000001</v>
      </c>
      <c r="K18" s="35">
        <f t="shared" si="2"/>
        <v>638.40159999999992</v>
      </c>
      <c r="L18" s="18"/>
    </row>
    <row r="19" spans="1:12" x14ac:dyDescent="0.3">
      <c r="A19" s="2" t="s">
        <v>17</v>
      </c>
      <c r="B19" s="8">
        <f>Monthly!F19</f>
        <v>20.1526</v>
      </c>
      <c r="C19" s="8">
        <f>Monthly!J19</f>
        <v>116.61812</v>
      </c>
      <c r="D19" s="8">
        <f>Monthly!N19</f>
        <v>96.856619999999992</v>
      </c>
      <c r="E19" s="8">
        <f>Monthly!R19</f>
        <v>91.262959999999993</v>
      </c>
      <c r="F19" s="34">
        <f t="shared" si="1"/>
        <v>324.89030000000002</v>
      </c>
      <c r="G19" s="8">
        <f>Monthly!V19</f>
        <v>73.738470000000007</v>
      </c>
      <c r="H19" s="8">
        <f>Monthly!Z19</f>
        <v>0.70110000000000006</v>
      </c>
      <c r="I19" s="8">
        <f>Monthly!AD19</f>
        <v>7.8844100000000008</v>
      </c>
      <c r="J19" s="8">
        <f>Monthly!AH19</f>
        <v>28.069789999999998</v>
      </c>
      <c r="K19" s="35">
        <f t="shared" si="2"/>
        <v>110.39377</v>
      </c>
      <c r="L19" s="18"/>
    </row>
    <row r="20" spans="1:12" x14ac:dyDescent="0.3">
      <c r="A20" s="2" t="s">
        <v>18</v>
      </c>
      <c r="B20" s="8">
        <f>Monthly!F20</f>
        <v>203.55180999999999</v>
      </c>
      <c r="C20" s="8">
        <f>Monthly!J20</f>
        <v>267.85082</v>
      </c>
      <c r="D20" s="8">
        <f>Monthly!N20</f>
        <v>362.52800000000002</v>
      </c>
      <c r="E20" s="8">
        <f>Monthly!R20</f>
        <v>309.91089999999997</v>
      </c>
      <c r="F20" s="34">
        <f t="shared" si="1"/>
        <v>1143.8415300000001</v>
      </c>
      <c r="G20" s="8">
        <f>Monthly!V20</f>
        <v>284.923</v>
      </c>
      <c r="H20" s="8">
        <f>Monthly!Z20</f>
        <v>198.5034</v>
      </c>
      <c r="I20" s="8">
        <f>Monthly!AD20</f>
        <v>282.71114999999998</v>
      </c>
      <c r="J20" s="8">
        <f>Monthly!AH20</f>
        <v>311.42601000000002</v>
      </c>
      <c r="K20" s="35">
        <f t="shared" si="2"/>
        <v>1077.5635600000001</v>
      </c>
      <c r="L20" s="18"/>
    </row>
    <row r="21" spans="1:12" x14ac:dyDescent="0.3">
      <c r="A21" s="2" t="s">
        <v>19</v>
      </c>
      <c r="B21" s="8">
        <f>Monthly!F21</f>
        <v>201.26</v>
      </c>
      <c r="C21" s="8">
        <f>Monthly!J21</f>
        <v>251.22300000000001</v>
      </c>
      <c r="D21" s="8">
        <f>Monthly!N21</f>
        <v>325.48700000000002</v>
      </c>
      <c r="E21" s="8">
        <f>Monthly!R21</f>
        <v>287.38499999999999</v>
      </c>
      <c r="F21" s="34">
        <f t="shared" si="1"/>
        <v>1065.355</v>
      </c>
      <c r="G21" s="8">
        <f>Monthly!V21</f>
        <v>271.267</v>
      </c>
      <c r="H21" s="8">
        <f>Monthly!Z21</f>
        <v>182.29399999999998</v>
      </c>
      <c r="I21" s="8">
        <f>Monthly!AD21</f>
        <v>268.06399999999996</v>
      </c>
      <c r="J21" s="8">
        <f>Monthly!AH21</f>
        <v>298.10699999999997</v>
      </c>
      <c r="K21" s="35">
        <f t="shared" si="2"/>
        <v>1019.732</v>
      </c>
      <c r="L21" s="18"/>
    </row>
    <row r="22" spans="1:12" x14ac:dyDescent="0.3">
      <c r="A22" s="2" t="s">
        <v>20</v>
      </c>
      <c r="B22" s="8">
        <f>Monthly!F22</f>
        <v>23.4</v>
      </c>
      <c r="C22" s="8">
        <f>Monthly!J22</f>
        <v>77.400000000000006</v>
      </c>
      <c r="D22" s="8">
        <f>Monthly!N22</f>
        <v>18</v>
      </c>
      <c r="E22" s="8">
        <f>Monthly!R22</f>
        <v>11.499000000000001</v>
      </c>
      <c r="F22" s="34">
        <f t="shared" si="1"/>
        <v>130.29900000000001</v>
      </c>
      <c r="G22" s="8">
        <f>Monthly!V22</f>
        <v>52.7</v>
      </c>
      <c r="H22" s="8">
        <f>Monthly!Z22</f>
        <v>3.8</v>
      </c>
      <c r="I22" s="8">
        <f>Monthly!AD22</f>
        <v>7.7679999999999998</v>
      </c>
      <c r="J22" s="8">
        <f>Monthly!AH22</f>
        <v>0</v>
      </c>
      <c r="K22" s="35">
        <f t="shared" si="2"/>
        <v>64.268000000000001</v>
      </c>
      <c r="L22" s="18"/>
    </row>
    <row r="23" spans="1:12" x14ac:dyDescent="0.3">
      <c r="A23" s="2" t="s">
        <v>21</v>
      </c>
      <c r="B23" s="8">
        <f>Monthly!F23</f>
        <v>137.33779999999999</v>
      </c>
      <c r="C23" s="8">
        <f>Monthly!J23</f>
        <v>182.27600000000001</v>
      </c>
      <c r="D23" s="8">
        <f>Monthly!N23</f>
        <v>141.1009</v>
      </c>
      <c r="E23" s="8">
        <f>Monthly!R23</f>
        <v>195.27500000000001</v>
      </c>
      <c r="F23" s="34">
        <f t="shared" si="1"/>
        <v>655.98969999999997</v>
      </c>
      <c r="G23" s="8">
        <f>Monthly!V23</f>
        <v>143.17599999999999</v>
      </c>
      <c r="H23" s="8">
        <f>Monthly!Z23</f>
        <v>23.185600000000001</v>
      </c>
      <c r="I23" s="8">
        <f>Monthly!AD23</f>
        <v>56.4758</v>
      </c>
      <c r="J23" s="8">
        <f>Monthly!AH23</f>
        <v>58.031199999999998</v>
      </c>
      <c r="K23" s="35">
        <f t="shared" si="2"/>
        <v>280.86859999999996</v>
      </c>
      <c r="L23" s="18"/>
    </row>
    <row r="24" spans="1:12" x14ac:dyDescent="0.3">
      <c r="A24" s="2" t="s">
        <v>22</v>
      </c>
      <c r="B24" s="8">
        <f>Monthly!F24</f>
        <v>206.08217000000002</v>
      </c>
      <c r="C24" s="8">
        <f>Monthly!J24</f>
        <v>179.41379000000001</v>
      </c>
      <c r="D24" s="8">
        <f>Monthly!N24</f>
        <v>60.920740000000002</v>
      </c>
      <c r="E24" s="8">
        <f>Monthly!R24</f>
        <v>96.32029</v>
      </c>
      <c r="F24" s="34">
        <f t="shared" si="1"/>
        <v>542.73699000000011</v>
      </c>
      <c r="G24" s="8">
        <f>Monthly!V24</f>
        <v>0</v>
      </c>
      <c r="H24" s="8">
        <f>Monthly!Z24</f>
        <v>187.04606000000001</v>
      </c>
      <c r="I24" s="8">
        <f>Monthly!AD24</f>
        <v>169.11366999999998</v>
      </c>
      <c r="J24" s="8">
        <f>Monthly!AH24</f>
        <v>152.17171000000002</v>
      </c>
      <c r="K24" s="35">
        <f t="shared" si="2"/>
        <v>508.33143999999999</v>
      </c>
      <c r="L24" s="18"/>
    </row>
    <row r="25" spans="1:12" x14ac:dyDescent="0.3">
      <c r="A25" s="2" t="s">
        <v>23</v>
      </c>
      <c r="B25" s="8">
        <f>Monthly!F25</f>
        <v>10.19486</v>
      </c>
      <c r="C25" s="8">
        <f>Monthly!J25</f>
        <v>0</v>
      </c>
      <c r="D25" s="8">
        <f>Monthly!N25</f>
        <v>85.837119999999999</v>
      </c>
      <c r="E25" s="8">
        <f>Monthly!R25</f>
        <v>156.43182000000002</v>
      </c>
      <c r="F25" s="34">
        <f t="shared" si="1"/>
        <v>252.46380000000002</v>
      </c>
      <c r="G25" s="8">
        <f>Monthly!V25</f>
        <v>61.381159999999994</v>
      </c>
      <c r="H25" s="8">
        <f>Monthly!Z25</f>
        <v>0</v>
      </c>
      <c r="I25" s="8">
        <f>Monthly!AD25</f>
        <v>145.44110000000001</v>
      </c>
      <c r="J25" s="8">
        <f>Monthly!AH25</f>
        <v>62.42689</v>
      </c>
      <c r="K25" s="35">
        <f t="shared" si="2"/>
        <v>269.24914999999999</v>
      </c>
      <c r="L25" s="18"/>
    </row>
    <row r="26" spans="1:12" x14ac:dyDescent="0.3">
      <c r="A26" s="2" t="s">
        <v>24</v>
      </c>
      <c r="B26" s="8">
        <f>Monthly!F26</f>
        <v>21.29</v>
      </c>
      <c r="C26" s="8">
        <f>Monthly!J26</f>
        <v>43.41</v>
      </c>
      <c r="D26" s="8">
        <f>Monthly!N26</f>
        <v>94.22</v>
      </c>
      <c r="E26" s="8">
        <f>Monthly!R26</f>
        <v>29.21</v>
      </c>
      <c r="F26" s="34">
        <f t="shared" si="1"/>
        <v>188.13</v>
      </c>
      <c r="G26" s="8">
        <f>Monthly!V26</f>
        <v>0</v>
      </c>
      <c r="H26" s="8">
        <f>Monthly!Z26</f>
        <v>16.93</v>
      </c>
      <c r="I26" s="8">
        <f>Monthly!AD26</f>
        <v>25.22</v>
      </c>
      <c r="J26" s="8">
        <f>Monthly!AH26</f>
        <v>106.56</v>
      </c>
      <c r="K26" s="35">
        <f t="shared" si="2"/>
        <v>148.71</v>
      </c>
      <c r="L26" s="18"/>
    </row>
    <row r="27" spans="1:12" x14ac:dyDescent="0.3">
      <c r="A27" s="2" t="s">
        <v>25</v>
      </c>
      <c r="B27" s="8">
        <f>Monthly!F27</f>
        <v>232.01974999999999</v>
      </c>
      <c r="C27" s="8">
        <f>Monthly!J27</f>
        <v>191.69</v>
      </c>
      <c r="D27" s="8">
        <f>Monthly!N27</f>
        <v>170.55</v>
      </c>
      <c r="E27" s="8">
        <f>Monthly!R27</f>
        <v>224.84</v>
      </c>
      <c r="F27" s="34">
        <f t="shared" si="1"/>
        <v>819.09974999999997</v>
      </c>
      <c r="G27" s="8">
        <f>Monthly!V27</f>
        <v>222.3</v>
      </c>
      <c r="H27" s="8">
        <f>Monthly!Z27</f>
        <v>78.592750000000009</v>
      </c>
      <c r="I27" s="8">
        <f>Monthly!AD27</f>
        <v>139.9042</v>
      </c>
      <c r="J27" s="8">
        <f>Monthly!AH27</f>
        <v>238.3535</v>
      </c>
      <c r="K27" s="35">
        <f t="shared" si="2"/>
        <v>679.15045000000009</v>
      </c>
      <c r="L27" s="18"/>
    </row>
    <row r="28" spans="1:12" x14ac:dyDescent="0.3">
      <c r="A28" s="2" t="s">
        <v>26</v>
      </c>
      <c r="B28" s="8">
        <f>Monthly!F28</f>
        <v>690.60070999999994</v>
      </c>
      <c r="C28" s="8">
        <f>Monthly!J28</f>
        <v>730.89886000000001</v>
      </c>
      <c r="D28" s="8">
        <f>Monthly!N28</f>
        <v>383.46694000000002</v>
      </c>
      <c r="E28" s="8">
        <f>Monthly!R28</f>
        <v>668.30624999999998</v>
      </c>
      <c r="F28" s="34">
        <f t="shared" si="1"/>
        <v>2473.2727599999998</v>
      </c>
      <c r="G28" s="8">
        <f>Monthly!V28</f>
        <v>722.03</v>
      </c>
      <c r="H28" s="8">
        <f>Monthly!Z28</f>
        <v>692.39800000000002</v>
      </c>
      <c r="I28" s="8">
        <f>Monthly!AD28</f>
        <v>514.92000000000007</v>
      </c>
      <c r="J28" s="8">
        <f>Monthly!AH28</f>
        <v>609.13499999999999</v>
      </c>
      <c r="K28" s="35">
        <f t="shared" si="2"/>
        <v>2538.4830000000002</v>
      </c>
      <c r="L28" s="18"/>
    </row>
    <row r="29" spans="1:12" x14ac:dyDescent="0.3">
      <c r="A29" s="2" t="s">
        <v>27</v>
      </c>
      <c r="B29" s="8">
        <f>Monthly!F29</f>
        <v>21.041</v>
      </c>
      <c r="C29" s="8">
        <f>Monthly!J29</f>
        <v>19.990000000000002</v>
      </c>
      <c r="D29" s="8">
        <f>Monthly!N29</f>
        <v>20.62</v>
      </c>
      <c r="E29" s="8">
        <f>Monthly!R29</f>
        <v>13.91</v>
      </c>
      <c r="F29" s="34">
        <f t="shared" si="1"/>
        <v>75.561000000000007</v>
      </c>
      <c r="G29" s="8">
        <f>Monthly!V29</f>
        <v>12.030000000000001</v>
      </c>
      <c r="H29" s="8">
        <f>Monthly!Z29</f>
        <v>7.9</v>
      </c>
      <c r="I29" s="8">
        <f>Monthly!AD29</f>
        <v>12.926</v>
      </c>
      <c r="J29" s="8">
        <f>Monthly!AH29</f>
        <v>12.79</v>
      </c>
      <c r="K29" s="35">
        <f t="shared" si="2"/>
        <v>45.646000000000001</v>
      </c>
      <c r="L29" s="18"/>
    </row>
    <row r="30" spans="1:12" x14ac:dyDescent="0.3">
      <c r="A30" s="2" t="s">
        <v>28</v>
      </c>
      <c r="B30" s="8">
        <f>Monthly!F30</f>
        <v>141.49643039999998</v>
      </c>
      <c r="C30" s="8">
        <f>Monthly!J30</f>
        <v>143.20173599999998</v>
      </c>
      <c r="D30" s="8">
        <f>Monthly!N30</f>
        <v>146.5651584</v>
      </c>
      <c r="E30" s="8">
        <f>Monthly!R30</f>
        <v>146.15347679999999</v>
      </c>
      <c r="F30" s="34">
        <f t="shared" si="1"/>
        <v>577.41680159999999</v>
      </c>
      <c r="G30" s="8">
        <f>Monthly!V30</f>
        <v>142.2563328</v>
      </c>
      <c r="H30" s="8">
        <f>Monthly!Z30</f>
        <v>141.463762</v>
      </c>
      <c r="I30" s="8">
        <f>Monthly!AD30</f>
        <v>123.6453477</v>
      </c>
      <c r="J30" s="8">
        <f>Monthly!AH30</f>
        <v>94</v>
      </c>
      <c r="K30" s="35">
        <f t="shared" si="2"/>
        <v>501.36544249999997</v>
      </c>
      <c r="L30" s="18"/>
    </row>
    <row r="31" spans="1:12" x14ac:dyDescent="0.3">
      <c r="A31" s="2" t="s">
        <v>29</v>
      </c>
      <c r="B31" s="8">
        <f>Monthly!F31</f>
        <v>0</v>
      </c>
      <c r="C31" s="8">
        <f>Monthly!J31</f>
        <v>0</v>
      </c>
      <c r="D31" s="8">
        <f>Monthly!N31</f>
        <v>0</v>
      </c>
      <c r="E31" s="8">
        <f>Monthly!R31</f>
        <v>0</v>
      </c>
      <c r="F31" s="34">
        <f t="shared" si="1"/>
        <v>0</v>
      </c>
      <c r="G31" s="8">
        <f>Monthly!V31</f>
        <v>0</v>
      </c>
      <c r="H31" s="8">
        <f>Monthly!Z31</f>
        <v>0</v>
      </c>
      <c r="I31" s="8">
        <f>Monthly!AD31</f>
        <v>0</v>
      </c>
      <c r="J31" s="8">
        <f>Monthly!AH31</f>
        <v>0</v>
      </c>
      <c r="K31" s="35">
        <f t="shared" si="2"/>
        <v>0</v>
      </c>
      <c r="L31" s="18"/>
    </row>
    <row r="32" spans="1:12" x14ac:dyDescent="0.3">
      <c r="A32" s="2" t="s">
        <v>30</v>
      </c>
      <c r="B32" s="19">
        <f>Monthly!F32</f>
        <v>598.52769999999998</v>
      </c>
      <c r="C32" s="19">
        <f>Monthly!J32</f>
        <v>796.65170000000001</v>
      </c>
      <c r="D32" s="19">
        <f>Monthly!N32</f>
        <v>808.10289999999998</v>
      </c>
      <c r="E32" s="19">
        <f>Monthly!R32</f>
        <v>742.55754999999999</v>
      </c>
      <c r="F32" s="34">
        <f t="shared" si="1"/>
        <v>2945.8398499999998</v>
      </c>
      <c r="G32" s="19">
        <f>Monthly!V32</f>
        <v>730.54994999999997</v>
      </c>
      <c r="H32" s="19">
        <f>Monthly!Z32</f>
        <v>814.32905000000005</v>
      </c>
      <c r="I32" s="19">
        <f>Monthly!AD32</f>
        <v>860.2835</v>
      </c>
      <c r="J32" s="19">
        <f>Monthly!AH32</f>
        <v>848.97160000000008</v>
      </c>
      <c r="K32" s="35">
        <f t="shared" si="2"/>
        <v>3254.1341000000002</v>
      </c>
      <c r="L32" s="18"/>
    </row>
    <row r="33" spans="1:19" x14ac:dyDescent="0.3">
      <c r="A33" s="2" t="s">
        <v>31</v>
      </c>
      <c r="B33" s="8">
        <f>Monthly!F33</f>
        <v>0</v>
      </c>
      <c r="C33" s="8">
        <f>Monthly!J33</f>
        <v>0</v>
      </c>
      <c r="D33" s="8">
        <f>Monthly!N33</f>
        <v>0</v>
      </c>
      <c r="E33" s="8">
        <f>Monthly!R33</f>
        <v>0</v>
      </c>
      <c r="F33" s="34">
        <f t="shared" si="1"/>
        <v>0</v>
      </c>
      <c r="G33" s="8">
        <f>Monthly!V33</f>
        <v>0</v>
      </c>
      <c r="H33" s="8">
        <f>Monthly!Z33</f>
        <v>0</v>
      </c>
      <c r="I33" s="8">
        <f>Monthly!AD33</f>
        <v>0</v>
      </c>
      <c r="J33" s="8">
        <f>Monthly!AH33</f>
        <v>0</v>
      </c>
      <c r="K33" s="35">
        <f t="shared" si="2"/>
        <v>0</v>
      </c>
      <c r="L33" s="18"/>
    </row>
    <row r="34" spans="1:19" ht="15.6" x14ac:dyDescent="0.3">
      <c r="B34" s="33"/>
      <c r="C34" s="18"/>
      <c r="D34" s="18"/>
      <c r="E34" s="18"/>
      <c r="F34" s="18"/>
      <c r="G34" s="18"/>
      <c r="H34" s="18"/>
      <c r="I34" s="18"/>
      <c r="J34" s="18"/>
      <c r="K34" s="18"/>
      <c r="L34" s="18"/>
    </row>
    <row r="35" spans="1:19" x14ac:dyDescent="0.3">
      <c r="B35" s="18"/>
      <c r="C35" s="18"/>
      <c r="D35" s="18"/>
      <c r="E35" s="18"/>
      <c r="F35" s="18"/>
      <c r="G35" s="43" t="s">
        <v>0</v>
      </c>
      <c r="H35" s="43"/>
      <c r="I35" s="43"/>
      <c r="J35" s="43"/>
      <c r="K35" s="18"/>
      <c r="L35" s="18"/>
    </row>
    <row r="36" spans="1:19" x14ac:dyDescent="0.3">
      <c r="A36" s="9" t="s">
        <v>32</v>
      </c>
      <c r="B36" s="2" t="s">
        <v>33</v>
      </c>
      <c r="C36" s="2" t="s">
        <v>35</v>
      </c>
      <c r="D36" s="2" t="s">
        <v>36</v>
      </c>
      <c r="E36" s="2" t="s">
        <v>37</v>
      </c>
      <c r="F36" s="2"/>
      <c r="G36" s="2" t="s">
        <v>38</v>
      </c>
      <c r="H36" s="2" t="s">
        <v>39</v>
      </c>
      <c r="I36" s="2" t="s">
        <v>40</v>
      </c>
      <c r="J36" s="2" t="s">
        <v>41</v>
      </c>
      <c r="K36" s="18"/>
      <c r="L36" s="18"/>
    </row>
    <row r="37" spans="1:19" x14ac:dyDescent="0.3">
      <c r="A37" s="2"/>
      <c r="B37" s="8">
        <f>Monthly!F37</f>
        <v>0</v>
      </c>
      <c r="C37" s="8">
        <f>(C38/B38-1)*100</f>
        <v>2.7452380576806767</v>
      </c>
      <c r="D37" s="8">
        <f t="shared" ref="D37:J37" si="3">(D38/C38-1)*100</f>
        <v>-1.0438400188192642</v>
      </c>
      <c r="E37" s="8">
        <f t="shared" si="3"/>
        <v>11.222362766479478</v>
      </c>
      <c r="F37" s="8"/>
      <c r="G37" s="8">
        <f>(G38/E38-1)*100</f>
        <v>0.33477140331850119</v>
      </c>
      <c r="H37" s="8">
        <f t="shared" si="3"/>
        <v>-8.3077994467912539</v>
      </c>
      <c r="I37" s="8">
        <f t="shared" si="3"/>
        <v>-2.4978647441945778</v>
      </c>
      <c r="J37" s="8">
        <f t="shared" si="3"/>
        <v>4.5134423863488538</v>
      </c>
      <c r="K37" s="18"/>
      <c r="L37" s="18"/>
      <c r="M37" s="18"/>
      <c r="N37" s="18"/>
      <c r="O37" s="18"/>
      <c r="P37" s="18"/>
      <c r="Q37" s="18"/>
      <c r="R37" s="18"/>
      <c r="S37" s="18"/>
    </row>
    <row r="38" spans="1:19" x14ac:dyDescent="0.3">
      <c r="A38" s="2" t="s">
        <v>34</v>
      </c>
      <c r="B38" s="8">
        <f>Monthly!F38</f>
        <v>8390.3027305471987</v>
      </c>
      <c r="C38" s="8">
        <f>Monthly!J38</f>
        <v>8620.6365142608011</v>
      </c>
      <c r="D38" s="8">
        <f>Monthly!N38</f>
        <v>8530.6508604480005</v>
      </c>
      <c r="E38" s="8">
        <f>Monthly!R38</f>
        <v>9487.9914463492787</v>
      </c>
      <c r="F38" s="38">
        <f>SUM(B38:E38)</f>
        <v>35029.581551605283</v>
      </c>
      <c r="G38" s="8">
        <f>Monthly!V38</f>
        <v>9519.7545284609623</v>
      </c>
      <c r="H38" s="8">
        <f>Monthly!Z38</f>
        <v>8728.8724144095977</v>
      </c>
      <c r="I38" s="8">
        <f>Monthly!AD38</f>
        <v>8510.8369878043341</v>
      </c>
      <c r="J38" s="8">
        <f>Monthly!AH38</f>
        <v>8894.968711844951</v>
      </c>
      <c r="K38" s="35">
        <f>SUM(G38:J38)</f>
        <v>35654.432642519845</v>
      </c>
      <c r="L38" s="18"/>
    </row>
    <row r="39" spans="1:19" x14ac:dyDescent="0.3">
      <c r="A39" s="2" t="s">
        <v>1</v>
      </c>
      <c r="B39" s="8">
        <f>Monthly!F39</f>
        <v>164</v>
      </c>
      <c r="C39" s="8">
        <f>Monthly!J39</f>
        <v>88</v>
      </c>
      <c r="D39" s="8">
        <f>Monthly!N39</f>
        <v>63</v>
      </c>
      <c r="E39" s="8">
        <f>Monthly!R39</f>
        <v>129</v>
      </c>
      <c r="F39" s="34">
        <f t="shared" ref="F39:F67" si="4">SUM(B39:E39)</f>
        <v>444</v>
      </c>
      <c r="G39" s="8">
        <f>Monthly!V39</f>
        <v>123.93</v>
      </c>
      <c r="H39" s="8">
        <f>Monthly!Z39</f>
        <v>177.1</v>
      </c>
      <c r="I39" s="8">
        <f>Monthly!AD39</f>
        <v>170.7</v>
      </c>
      <c r="J39" s="8">
        <f>Monthly!AH39</f>
        <v>113.65</v>
      </c>
      <c r="K39" s="35">
        <f t="shared" ref="K39:K67" si="5">SUM(G39:J39)</f>
        <v>585.38</v>
      </c>
      <c r="L39" s="18"/>
    </row>
    <row r="40" spans="1:19" x14ac:dyDescent="0.3">
      <c r="A40" s="2" t="s">
        <v>3</v>
      </c>
      <c r="B40" s="8">
        <f>Monthly!F40</f>
        <v>458.30499999999995</v>
      </c>
      <c r="C40" s="8">
        <f>Monthly!J40</f>
        <v>526.14499999999998</v>
      </c>
      <c r="D40" s="8">
        <f>Monthly!N40</f>
        <v>444.03700000000003</v>
      </c>
      <c r="E40" s="8">
        <f>Monthly!R40</f>
        <v>594.67099999999994</v>
      </c>
      <c r="F40" s="34">
        <f t="shared" si="4"/>
        <v>2023.1579999999999</v>
      </c>
      <c r="G40" s="8">
        <f>Monthly!V40</f>
        <v>673.40200000000004</v>
      </c>
      <c r="H40" s="8">
        <f>Monthly!Z40</f>
        <v>729.57399999999996</v>
      </c>
      <c r="I40" s="8">
        <f>Monthly!AD40</f>
        <v>452.82100000000003</v>
      </c>
      <c r="J40" s="8">
        <f>Monthly!AH40</f>
        <v>573.67100000000005</v>
      </c>
      <c r="K40" s="35">
        <f t="shared" si="5"/>
        <v>2429.4679999999998</v>
      </c>
      <c r="L40" s="18"/>
    </row>
    <row r="41" spans="1:19" x14ac:dyDescent="0.3">
      <c r="A41" s="2" t="s">
        <v>4</v>
      </c>
      <c r="B41" s="8">
        <f>Monthly!F41</f>
        <v>1202.8529000000001</v>
      </c>
      <c r="C41" s="8">
        <f>Monthly!J41</f>
        <v>1108.4907000000001</v>
      </c>
      <c r="D41" s="8">
        <f>Monthly!N41</f>
        <v>972.39120000000003</v>
      </c>
      <c r="E41" s="8">
        <f>Monthly!R41</f>
        <v>1257.5170000000001</v>
      </c>
      <c r="F41" s="34">
        <f t="shared" si="4"/>
        <v>4541.2518</v>
      </c>
      <c r="G41" s="8">
        <f>Monthly!V41</f>
        <v>1601.7138</v>
      </c>
      <c r="H41" s="8">
        <f>Monthly!Z41</f>
        <v>1508.7941000000001</v>
      </c>
      <c r="I41" s="8">
        <f>Monthly!AD41</f>
        <v>1165.12194</v>
      </c>
      <c r="J41" s="8">
        <f>Monthly!AH41</f>
        <v>1047.2881</v>
      </c>
      <c r="K41" s="35">
        <f t="shared" si="5"/>
        <v>5322.9179399999994</v>
      </c>
      <c r="L41" s="18"/>
    </row>
    <row r="42" spans="1:19" x14ac:dyDescent="0.3">
      <c r="A42" s="2" t="s">
        <v>5</v>
      </c>
      <c r="B42" s="8">
        <f>Monthly!F42</f>
        <v>52.979550000000003</v>
      </c>
      <c r="C42" s="8">
        <f>Monthly!J42</f>
        <v>78.418549999999996</v>
      </c>
      <c r="D42" s="8">
        <f>Monthly!N42</f>
        <v>78.277999999999992</v>
      </c>
      <c r="E42" s="8">
        <f>Monthly!R42</f>
        <v>98.326860000000011</v>
      </c>
      <c r="F42" s="34">
        <f t="shared" si="4"/>
        <v>308.00296000000003</v>
      </c>
      <c r="G42" s="8">
        <f>Monthly!V42</f>
        <v>84.402600000000007</v>
      </c>
      <c r="H42" s="8">
        <f>Monthly!Z42</f>
        <v>90.379100000000008</v>
      </c>
      <c r="I42" s="8">
        <f>Monthly!AD42</f>
        <v>82.650300000000001</v>
      </c>
      <c r="J42" s="8">
        <f>Monthly!AH42</f>
        <v>55.430099999999996</v>
      </c>
      <c r="K42" s="35">
        <f t="shared" si="5"/>
        <v>312.8621</v>
      </c>
      <c r="L42" s="18"/>
    </row>
    <row r="43" spans="1:19" x14ac:dyDescent="0.3">
      <c r="A43" s="2" t="s">
        <v>6</v>
      </c>
      <c r="B43" s="8">
        <f>Monthly!F43</f>
        <v>550.80349999999999</v>
      </c>
      <c r="C43" s="8">
        <f>Monthly!J43</f>
        <v>762.38697999999999</v>
      </c>
      <c r="D43" s="8">
        <f>Monthly!N43</f>
        <v>694.6472</v>
      </c>
      <c r="E43" s="8">
        <f>Monthly!R43</f>
        <v>678.74150000000009</v>
      </c>
      <c r="F43" s="34">
        <f t="shared" si="4"/>
        <v>2686.5791800000002</v>
      </c>
      <c r="G43" s="8">
        <f>Monthly!V43</f>
        <v>658.39094</v>
      </c>
      <c r="H43" s="8">
        <f>Monthly!Z43</f>
        <v>685.45857999999907</v>
      </c>
      <c r="I43" s="8">
        <f>Monthly!AD43</f>
        <v>772.46319999999992</v>
      </c>
      <c r="J43" s="8">
        <f>Monthly!AH43</f>
        <v>211.37389999999999</v>
      </c>
      <c r="K43" s="35">
        <f t="shared" si="5"/>
        <v>2327.686619999999</v>
      </c>
      <c r="L43" s="18"/>
    </row>
    <row r="44" spans="1:19" x14ac:dyDescent="0.3">
      <c r="A44" s="2" t="s">
        <v>7</v>
      </c>
      <c r="B44" s="8">
        <f>Monthly!F44</f>
        <v>673.39</v>
      </c>
      <c r="C44" s="8">
        <f>Monthly!J44</f>
        <v>395.84000000000003</v>
      </c>
      <c r="D44" s="8">
        <f>Monthly!N44</f>
        <v>751.7</v>
      </c>
      <c r="E44" s="8">
        <f>Monthly!R44</f>
        <v>801</v>
      </c>
      <c r="F44" s="34">
        <f t="shared" si="4"/>
        <v>2621.9300000000003</v>
      </c>
      <c r="G44" s="8">
        <f>Monthly!V44</f>
        <v>647</v>
      </c>
      <c r="H44" s="8">
        <f>Monthly!Z44</f>
        <v>317</v>
      </c>
      <c r="I44" s="8">
        <f>Monthly!AD44</f>
        <v>655</v>
      </c>
      <c r="J44" s="8">
        <f>Monthly!AH44</f>
        <v>771</v>
      </c>
      <c r="K44" s="35">
        <f t="shared" si="5"/>
        <v>2390</v>
      </c>
      <c r="L44" s="18"/>
    </row>
    <row r="45" spans="1:19" x14ac:dyDescent="0.3">
      <c r="A45" s="2" t="s">
        <v>9</v>
      </c>
      <c r="B45" s="8">
        <f>Monthly!F45</f>
        <v>883.72670000000005</v>
      </c>
      <c r="C45" s="8">
        <f>Monthly!J45</f>
        <v>636.44080000000008</v>
      </c>
      <c r="D45" s="8">
        <f>Monthly!N45</f>
        <v>607.52869999999996</v>
      </c>
      <c r="E45" s="8">
        <f>Monthly!R45</f>
        <v>791.80000000000007</v>
      </c>
      <c r="F45" s="34">
        <f t="shared" si="4"/>
        <v>2919.4962</v>
      </c>
      <c r="G45" s="8">
        <f>Monthly!V45</f>
        <v>757.63699999999994</v>
      </c>
      <c r="H45" s="8">
        <f>Monthly!Z45</f>
        <v>568.84619999999995</v>
      </c>
      <c r="I45" s="8">
        <f>Monthly!AD45</f>
        <v>571.25950000000046</v>
      </c>
      <c r="J45" s="8">
        <f>Monthly!AH45</f>
        <v>892.35940000000005</v>
      </c>
      <c r="K45" s="35">
        <f t="shared" si="5"/>
        <v>2790.1021000000001</v>
      </c>
      <c r="L45" s="18"/>
    </row>
    <row r="46" spans="1:19" x14ac:dyDescent="0.3">
      <c r="A46" s="2" t="s">
        <v>10</v>
      </c>
      <c r="B46" s="8">
        <f>Monthly!F46</f>
        <v>710.62879999999996</v>
      </c>
      <c r="C46" s="8">
        <f>Monthly!J46</f>
        <v>562.42070000000001</v>
      </c>
      <c r="D46" s="8">
        <f>Monthly!N46</f>
        <v>656.5027</v>
      </c>
      <c r="E46" s="8">
        <f>Monthly!R46</f>
        <v>752.16110999999898</v>
      </c>
      <c r="F46" s="34">
        <f t="shared" si="4"/>
        <v>2681.7133099999992</v>
      </c>
      <c r="G46" s="8">
        <f>Monthly!V46</f>
        <v>721.36090000000036</v>
      </c>
      <c r="H46" s="8">
        <f>Monthly!Z46</f>
        <v>668.99319999999966</v>
      </c>
      <c r="I46" s="8">
        <f>Monthly!AD46</f>
        <v>669.53490000000056</v>
      </c>
      <c r="J46" s="8">
        <f>Monthly!AH46</f>
        <v>958.75659999999993</v>
      </c>
      <c r="K46" s="35">
        <f t="shared" si="5"/>
        <v>3018.6456000000007</v>
      </c>
      <c r="L46" s="18"/>
    </row>
    <row r="47" spans="1:19" x14ac:dyDescent="0.3">
      <c r="A47" s="2" t="s">
        <v>11</v>
      </c>
      <c r="B47" s="8">
        <f>Monthly!F47</f>
        <v>0</v>
      </c>
      <c r="C47" s="8">
        <f>Monthly!J47</f>
        <v>0</v>
      </c>
      <c r="D47" s="8">
        <f>Monthly!N47</f>
        <v>0</v>
      </c>
      <c r="E47" s="8">
        <f>Monthly!R47</f>
        <v>0</v>
      </c>
      <c r="F47" s="34">
        <f t="shared" si="4"/>
        <v>0</v>
      </c>
      <c r="G47" s="8">
        <f>Monthly!V47</f>
        <v>0</v>
      </c>
      <c r="H47" s="8">
        <f>Monthly!Z47</f>
        <v>0</v>
      </c>
      <c r="I47" s="8">
        <f>Monthly!AD47</f>
        <v>0</v>
      </c>
      <c r="J47" s="8">
        <f>Monthly!AH47</f>
        <v>0</v>
      </c>
      <c r="K47" s="35">
        <f t="shared" si="5"/>
        <v>0</v>
      </c>
      <c r="L47" s="18"/>
    </row>
    <row r="48" spans="1:19" x14ac:dyDescent="0.3">
      <c r="A48" s="2" t="s">
        <v>12</v>
      </c>
      <c r="B48" s="8">
        <f>Monthly!F48</f>
        <v>259.75060000000002</v>
      </c>
      <c r="C48" s="8">
        <f>Monthly!J48</f>
        <v>346.74559999999997</v>
      </c>
      <c r="D48" s="8">
        <f>Monthly!N48</f>
        <v>609.05700000000002</v>
      </c>
      <c r="E48" s="8">
        <f>Monthly!R48</f>
        <v>375.68799999999999</v>
      </c>
      <c r="F48" s="34">
        <f t="shared" si="4"/>
        <v>1591.2411999999999</v>
      </c>
      <c r="G48" s="8">
        <f>Monthly!V48</f>
        <v>498.81729999999993</v>
      </c>
      <c r="H48" s="8">
        <f>Monthly!Z48</f>
        <v>817.75970000000007</v>
      </c>
      <c r="I48" s="8">
        <f>Monthly!AD48</f>
        <v>386.73509999999999</v>
      </c>
      <c r="J48" s="8">
        <f>Monthly!AH48</f>
        <v>594.18849999999998</v>
      </c>
      <c r="K48" s="35">
        <f t="shared" si="5"/>
        <v>2297.5006000000003</v>
      </c>
      <c r="L48" s="18"/>
    </row>
    <row r="49" spans="1:12" x14ac:dyDescent="0.3">
      <c r="A49" s="2" t="s">
        <v>13</v>
      </c>
      <c r="B49" s="8">
        <f>Monthly!F49</f>
        <v>473.47790691199998</v>
      </c>
      <c r="C49" s="8">
        <f>Monthly!J49</f>
        <v>605.22302332799995</v>
      </c>
      <c r="D49" s="8">
        <f>Monthly!N49</f>
        <v>520.06705632000001</v>
      </c>
      <c r="E49" s="8">
        <f>Monthly!R49</f>
        <v>631.48809024000002</v>
      </c>
      <c r="F49" s="34">
        <f t="shared" si="4"/>
        <v>2230.2560767999998</v>
      </c>
      <c r="G49" s="8">
        <f>Monthly!V49</f>
        <v>620.19449251200001</v>
      </c>
      <c r="H49" s="8">
        <f>Monthly!Z49</f>
        <v>568.15451683200001</v>
      </c>
      <c r="I49" s="8">
        <f>Monthly!AD49</f>
        <v>696.49293369600002</v>
      </c>
      <c r="J49" s="8">
        <f>Monthly!AH49</f>
        <v>481.17648095999999</v>
      </c>
      <c r="K49" s="35">
        <f t="shared" si="5"/>
        <v>2366.0184239999999</v>
      </c>
      <c r="L49" s="18"/>
    </row>
    <row r="50" spans="1:12" x14ac:dyDescent="0.3">
      <c r="A50" s="2" t="s">
        <v>14</v>
      </c>
      <c r="B50" s="8">
        <f>Monthly!F50</f>
        <v>147.339</v>
      </c>
      <c r="C50" s="8">
        <f>Monthly!J50</f>
        <v>145.09700000000001</v>
      </c>
      <c r="D50" s="8">
        <f>Monthly!N50</f>
        <v>107.20229999999989</v>
      </c>
      <c r="E50" s="8">
        <f>Monthly!R50</f>
        <v>82.775000000000006</v>
      </c>
      <c r="F50" s="34">
        <f t="shared" si="4"/>
        <v>482.41329999999994</v>
      </c>
      <c r="G50" s="8">
        <f>Monthly!V50</f>
        <v>63.975999999999999</v>
      </c>
      <c r="H50" s="8">
        <f>Monthly!Z50</f>
        <v>71.556399999999996</v>
      </c>
      <c r="I50" s="8">
        <f>Monthly!AD50</f>
        <v>81.62530000000001</v>
      </c>
      <c r="J50" s="8">
        <f>Monthly!AH50</f>
        <v>91.248800000000003</v>
      </c>
      <c r="K50" s="35">
        <f t="shared" si="5"/>
        <v>308.40649999999999</v>
      </c>
      <c r="L50" s="18"/>
    </row>
    <row r="51" spans="1:12" x14ac:dyDescent="0.3">
      <c r="A51" s="2" t="s">
        <v>15</v>
      </c>
      <c r="B51" s="8">
        <f>Monthly!F51</f>
        <v>87.410899999999998</v>
      </c>
      <c r="C51" s="8">
        <f>Monthly!J51</f>
        <v>150.52770000000001</v>
      </c>
      <c r="D51" s="8">
        <f>Monthly!N51</f>
        <v>95.31410000000011</v>
      </c>
      <c r="E51" s="8">
        <f>Monthly!R51</f>
        <v>152.77940000000009</v>
      </c>
      <c r="F51" s="34">
        <f t="shared" si="4"/>
        <v>486.03210000000024</v>
      </c>
      <c r="G51" s="8">
        <f>Monthly!V51</f>
        <v>144.63800000000001</v>
      </c>
      <c r="H51" s="8">
        <f>Monthly!Z51</f>
        <v>112.71340000000001</v>
      </c>
      <c r="I51" s="8">
        <f>Monthly!AD51</f>
        <v>92.890600000000006</v>
      </c>
      <c r="J51" s="8">
        <f>Monthly!AH51</f>
        <v>118.89999999999999</v>
      </c>
      <c r="K51" s="35">
        <f t="shared" si="5"/>
        <v>469.142</v>
      </c>
      <c r="L51" s="18"/>
    </row>
    <row r="52" spans="1:12" x14ac:dyDescent="0.3">
      <c r="A52" s="2" t="s">
        <v>16</v>
      </c>
      <c r="B52" s="8">
        <f>Monthly!F52</f>
        <v>238.94940000000003</v>
      </c>
      <c r="C52" s="8">
        <f>Monthly!J52</f>
        <v>239.40679999999998</v>
      </c>
      <c r="D52" s="8">
        <f>Monthly!N52</f>
        <v>241.82299999999989</v>
      </c>
      <c r="E52" s="8">
        <f>Monthly!R52</f>
        <v>192.2419000000001</v>
      </c>
      <c r="F52" s="34">
        <f t="shared" si="4"/>
        <v>912.42110000000002</v>
      </c>
      <c r="G52" s="8">
        <f>Monthly!V52</f>
        <v>229.23599999999999</v>
      </c>
      <c r="H52" s="8">
        <f>Monthly!Z52</f>
        <v>82.572499999999991</v>
      </c>
      <c r="I52" s="8">
        <f>Monthly!AD52</f>
        <v>121.6107999999999</v>
      </c>
      <c r="J52" s="8">
        <f>Monthly!AH52</f>
        <v>202.2282999999999</v>
      </c>
      <c r="K52" s="35">
        <f t="shared" si="5"/>
        <v>635.64759999999978</v>
      </c>
      <c r="L52" s="18"/>
    </row>
    <row r="53" spans="1:12" x14ac:dyDescent="0.3">
      <c r="A53" s="2" t="s">
        <v>17</v>
      </c>
      <c r="B53" s="8">
        <f>Monthly!F53</f>
        <v>20.027000000000001</v>
      </c>
      <c r="C53" s="8">
        <f>Monthly!J53</f>
        <v>115.976</v>
      </c>
      <c r="D53" s="8">
        <f>Monthly!N53</f>
        <v>96.244</v>
      </c>
      <c r="E53" s="8">
        <f>Monthly!R53</f>
        <v>90.356000000000009</v>
      </c>
      <c r="F53" s="34">
        <f t="shared" si="4"/>
        <v>322.60300000000001</v>
      </c>
      <c r="G53" s="8">
        <f>Monthly!V53</f>
        <v>73.382000000000005</v>
      </c>
      <c r="H53" s="8">
        <f>Monthly!Z53</f>
        <v>0.69400000000000006</v>
      </c>
      <c r="I53" s="8">
        <f>Monthly!AD53</f>
        <v>7.84</v>
      </c>
      <c r="J53" s="8">
        <f>Monthly!AH53</f>
        <v>27.878</v>
      </c>
      <c r="K53" s="35">
        <f t="shared" si="5"/>
        <v>109.79400000000001</v>
      </c>
      <c r="L53" s="18"/>
    </row>
    <row r="54" spans="1:12" x14ac:dyDescent="0.3">
      <c r="A54" s="2" t="s">
        <v>18</v>
      </c>
      <c r="B54" s="8">
        <f>Monthly!F54</f>
        <v>199.41230000000002</v>
      </c>
      <c r="C54" s="8">
        <f>Monthly!J54</f>
        <v>262.49599999999998</v>
      </c>
      <c r="D54" s="8">
        <f>Monthly!N54</f>
        <v>355.57220000000001</v>
      </c>
      <c r="E54" s="8">
        <f>Monthly!R54</f>
        <v>302.61759999999998</v>
      </c>
      <c r="F54" s="34">
        <f t="shared" si="4"/>
        <v>1120.0980999999999</v>
      </c>
      <c r="G54" s="8">
        <f>Monthly!V54</f>
        <v>278.48419999999999</v>
      </c>
      <c r="H54" s="8">
        <f>Monthly!Z54</f>
        <v>195.3802</v>
      </c>
      <c r="I54" s="8">
        <f>Monthly!AD54</f>
        <v>277.20740000000001</v>
      </c>
      <c r="J54" s="8">
        <f>Monthly!AH54</f>
        <v>303.9753</v>
      </c>
      <c r="K54" s="35">
        <f t="shared" si="5"/>
        <v>1055.0471</v>
      </c>
      <c r="L54" s="18"/>
    </row>
    <row r="55" spans="1:12" x14ac:dyDescent="0.3">
      <c r="A55" s="2" t="s">
        <v>19</v>
      </c>
      <c r="B55" s="8">
        <f>Monthly!F55</f>
        <v>199.20009999999999</v>
      </c>
      <c r="C55" s="8">
        <f>Monthly!J55</f>
        <v>248.90730000000002</v>
      </c>
      <c r="D55" s="8">
        <f>Monthly!N55</f>
        <v>322.82089999999999</v>
      </c>
      <c r="E55" s="8">
        <f>Monthly!R55</f>
        <v>285.08529999999996</v>
      </c>
      <c r="F55" s="34">
        <f t="shared" si="4"/>
        <v>1056.0136</v>
      </c>
      <c r="G55" s="8">
        <f>Monthly!V55</f>
        <v>269.28310000000005</v>
      </c>
      <c r="H55" s="8">
        <f>Monthly!Z55</f>
        <v>180.72539999999998</v>
      </c>
      <c r="I55" s="8">
        <f>Monthly!AD55</f>
        <v>266.34890000000001</v>
      </c>
      <c r="J55" s="8">
        <f>Monthly!AH55</f>
        <v>296.3931</v>
      </c>
      <c r="K55" s="35">
        <f t="shared" si="5"/>
        <v>1012.7505000000001</v>
      </c>
      <c r="L55" s="18"/>
    </row>
    <row r="56" spans="1:12" x14ac:dyDescent="0.3">
      <c r="A56" s="2" t="s">
        <v>20</v>
      </c>
      <c r="B56" s="8">
        <f>Monthly!F56</f>
        <v>22.385000000000002</v>
      </c>
      <c r="C56" s="8">
        <f>Monthly!J56</f>
        <v>74.8</v>
      </c>
      <c r="D56" s="8">
        <f>Monthly!N56</f>
        <v>17</v>
      </c>
      <c r="E56" s="8">
        <f>Monthly!R56</f>
        <v>10.502000000000001</v>
      </c>
      <c r="F56" s="34">
        <f t="shared" si="4"/>
        <v>124.687</v>
      </c>
      <c r="G56" s="8">
        <f>Monthly!V56</f>
        <v>51</v>
      </c>
      <c r="H56" s="8">
        <f>Monthly!Z56</f>
        <v>3.5</v>
      </c>
      <c r="I56" s="8">
        <f>Monthly!AD56</f>
        <v>7.0449999999999999</v>
      </c>
      <c r="J56" s="8">
        <f>Monthly!AH56</f>
        <v>0</v>
      </c>
      <c r="K56" s="35">
        <f t="shared" si="5"/>
        <v>61.545000000000002</v>
      </c>
      <c r="L56" s="18"/>
    </row>
    <row r="57" spans="1:12" x14ac:dyDescent="0.3">
      <c r="A57" s="2" t="s">
        <v>21</v>
      </c>
      <c r="B57" s="8">
        <f>Monthly!F57</f>
        <v>136.1679</v>
      </c>
      <c r="C57" s="8">
        <f>Monthly!J57</f>
        <v>180.85559999999998</v>
      </c>
      <c r="D57" s="8">
        <f>Monthly!N57</f>
        <v>140.42652999999999</v>
      </c>
      <c r="E57" s="8">
        <f>Monthly!R57</f>
        <v>194.55349999999999</v>
      </c>
      <c r="F57" s="34">
        <f t="shared" si="4"/>
        <v>652.00352999999996</v>
      </c>
      <c r="G57" s="8">
        <f>Monthly!V57</f>
        <v>142.6626</v>
      </c>
      <c r="H57" s="8">
        <f>Monthly!Z57</f>
        <v>23.0305</v>
      </c>
      <c r="I57" s="8">
        <f>Monthly!AD57</f>
        <v>56.099099999999993</v>
      </c>
      <c r="J57" s="8">
        <f>Monthly!AH57</f>
        <v>57.5657</v>
      </c>
      <c r="K57" s="35">
        <f t="shared" si="5"/>
        <v>279.35789999999997</v>
      </c>
      <c r="L57" s="18"/>
    </row>
    <row r="58" spans="1:12" x14ac:dyDescent="0.3">
      <c r="A58" s="2" t="s">
        <v>22</v>
      </c>
      <c r="B58" s="8">
        <f>Monthly!F58</f>
        <v>205.37737999999999</v>
      </c>
      <c r="C58" s="8">
        <f>Monthly!J58</f>
        <v>178.64802</v>
      </c>
      <c r="D58" s="8">
        <f>Monthly!N58</f>
        <v>60.621930000000006</v>
      </c>
      <c r="E58" s="8">
        <f>Monthly!R58</f>
        <v>96.278400000000005</v>
      </c>
      <c r="F58" s="34">
        <f t="shared" si="4"/>
        <v>540.92573000000004</v>
      </c>
      <c r="G58" s="8">
        <f>Monthly!V58</f>
        <v>7.0730000000000001E-2</v>
      </c>
      <c r="H58" s="8">
        <f>Monthly!Z58</f>
        <v>182.33033</v>
      </c>
      <c r="I58" s="8">
        <f>Monthly!AD58</f>
        <v>164.77974</v>
      </c>
      <c r="J58" s="8">
        <f>Monthly!AH58</f>
        <v>137.58838</v>
      </c>
      <c r="K58" s="35">
        <f t="shared" si="5"/>
        <v>484.76918000000001</v>
      </c>
      <c r="L58" s="18"/>
    </row>
    <row r="59" spans="1:12" x14ac:dyDescent="0.3">
      <c r="A59" s="2" t="s">
        <v>23</v>
      </c>
      <c r="B59" s="8">
        <f>Monthly!F59</f>
        <v>10.153</v>
      </c>
      <c r="C59" s="8">
        <f>Monthly!J59</f>
        <v>0</v>
      </c>
      <c r="D59" s="8">
        <f>Monthly!N59</f>
        <v>85.548479999999998</v>
      </c>
      <c r="E59" s="8">
        <f>Monthly!R59</f>
        <v>156.09908999999999</v>
      </c>
      <c r="F59" s="34">
        <f t="shared" si="4"/>
        <v>251.80056999999999</v>
      </c>
      <c r="G59" s="8">
        <f>Monthly!V59</f>
        <v>61.134210000000003</v>
      </c>
      <c r="H59" s="8">
        <f>Monthly!Z59</f>
        <v>0</v>
      </c>
      <c r="I59" s="8">
        <f>Monthly!AD59</f>
        <v>145.322</v>
      </c>
      <c r="J59" s="8">
        <f>Monthly!AH59</f>
        <v>62.166740000000004</v>
      </c>
      <c r="K59" s="35">
        <f t="shared" si="5"/>
        <v>268.62295</v>
      </c>
      <c r="L59" s="18"/>
    </row>
    <row r="60" spans="1:12" x14ac:dyDescent="0.3">
      <c r="A60" s="2" t="s">
        <v>24</v>
      </c>
      <c r="B60" s="8">
        <f>Monthly!F60</f>
        <v>20.353670000000001</v>
      </c>
      <c r="C60" s="8">
        <f>Monthly!J60</f>
        <v>42.16234</v>
      </c>
      <c r="D60" s="8">
        <f>Monthly!N60</f>
        <v>92.670119999999997</v>
      </c>
      <c r="E60" s="8">
        <f>Monthly!R60</f>
        <v>28.716270000000002</v>
      </c>
      <c r="F60" s="34">
        <f t="shared" si="4"/>
        <v>183.9024</v>
      </c>
      <c r="G60" s="8">
        <f>Monthly!V60</f>
        <v>0</v>
      </c>
      <c r="H60" s="8">
        <f>Monthly!Z60</f>
        <v>16.591460000000001</v>
      </c>
      <c r="I60" s="8">
        <f>Monthly!AD60</f>
        <v>24.817229999999999</v>
      </c>
      <c r="J60" s="8">
        <f>Monthly!AH60</f>
        <v>104.98061</v>
      </c>
      <c r="K60" s="35">
        <f t="shared" si="5"/>
        <v>146.38929999999999</v>
      </c>
      <c r="L60" s="18"/>
    </row>
    <row r="61" spans="1:12" x14ac:dyDescent="0.3">
      <c r="A61" s="2" t="s">
        <v>25</v>
      </c>
      <c r="B61" s="8">
        <f>Monthly!F61</f>
        <v>231.30197999999996</v>
      </c>
      <c r="C61" s="8">
        <f>Monthly!J61</f>
        <v>190.99</v>
      </c>
      <c r="D61" s="8">
        <f>Monthly!N61</f>
        <v>169.63</v>
      </c>
      <c r="E61" s="8">
        <f>Monthly!R61</f>
        <v>224.08</v>
      </c>
      <c r="F61" s="34">
        <f t="shared" si="4"/>
        <v>816.00198</v>
      </c>
      <c r="G61" s="8">
        <f>Monthly!V61</f>
        <v>221.56</v>
      </c>
      <c r="H61" s="8">
        <f>Monthly!Z61</f>
        <v>78.311849999999993</v>
      </c>
      <c r="I61" s="8">
        <f>Monthly!AD61</f>
        <v>139.20739</v>
      </c>
      <c r="J61" s="8">
        <f>Monthly!AH61</f>
        <v>237.61690000000002</v>
      </c>
      <c r="K61" s="35">
        <f t="shared" si="5"/>
        <v>676.69614000000001</v>
      </c>
      <c r="L61" s="18"/>
    </row>
    <row r="62" spans="1:12" x14ac:dyDescent="0.3">
      <c r="A62" s="2" t="s">
        <v>26</v>
      </c>
      <c r="B62" s="8">
        <f>Monthly!F62</f>
        <v>686.88248999999996</v>
      </c>
      <c r="C62" s="8">
        <f>Monthly!J62</f>
        <v>727.23342000000002</v>
      </c>
      <c r="D62" s="8">
        <f>Monthly!N62</f>
        <v>379.77311000000003</v>
      </c>
      <c r="E62" s="8">
        <f>Monthly!R62</f>
        <v>664.87953000000005</v>
      </c>
      <c r="F62" s="34">
        <f t="shared" si="4"/>
        <v>2458.7685500000002</v>
      </c>
      <c r="G62" s="8">
        <f>Monthly!V62</f>
        <v>718.49199999999996</v>
      </c>
      <c r="H62" s="8">
        <f>Monthly!Z62</f>
        <v>689.96</v>
      </c>
      <c r="I62" s="8">
        <f>Monthly!AD62</f>
        <v>512.46</v>
      </c>
      <c r="J62" s="8">
        <f>Monthly!AH62</f>
        <v>605.60699999999997</v>
      </c>
      <c r="K62" s="35">
        <f t="shared" si="5"/>
        <v>2526.5190000000002</v>
      </c>
      <c r="L62" s="18"/>
    </row>
    <row r="63" spans="1:12" x14ac:dyDescent="0.3">
      <c r="A63" s="2" t="s">
        <v>27</v>
      </c>
      <c r="B63" s="8">
        <f>Monthly!F63</f>
        <v>19.965</v>
      </c>
      <c r="C63" s="8">
        <f>Monthly!J63</f>
        <v>18.89</v>
      </c>
      <c r="D63" s="8">
        <f>Monthly!N63</f>
        <v>19.310000000000002</v>
      </c>
      <c r="E63" s="8">
        <f>Monthly!R63</f>
        <v>12.760000000000002</v>
      </c>
      <c r="F63" s="34">
        <f t="shared" si="4"/>
        <v>70.925000000000011</v>
      </c>
      <c r="G63" s="8">
        <f>Monthly!V63</f>
        <v>10.92</v>
      </c>
      <c r="H63" s="8">
        <f>Monthly!Z63</f>
        <v>7.089999999999999</v>
      </c>
      <c r="I63" s="8">
        <f>Monthly!AD63</f>
        <v>11.48</v>
      </c>
      <c r="J63" s="8">
        <f>Monthly!AH63</f>
        <v>12.135000000000002</v>
      </c>
      <c r="K63" s="35">
        <f t="shared" si="5"/>
        <v>41.625</v>
      </c>
      <c r="L63" s="18"/>
    </row>
    <row r="64" spans="1:12" x14ac:dyDescent="0.3">
      <c r="A64" s="2" t="s">
        <v>28</v>
      </c>
      <c r="B64" s="8">
        <f>Monthly!F64</f>
        <v>139.16915363519999</v>
      </c>
      <c r="C64" s="8">
        <f>Monthly!J64</f>
        <v>140.67518093279998</v>
      </c>
      <c r="D64" s="8">
        <f>Monthly!N64</f>
        <v>144.099934128</v>
      </c>
      <c r="E64" s="8">
        <f>Monthly!R64</f>
        <v>143.94619610927998</v>
      </c>
      <c r="F64" s="34">
        <f t="shared" si="4"/>
        <v>567.89046480527998</v>
      </c>
      <c r="G64" s="8">
        <f>Monthly!V64</f>
        <v>139.91485594896</v>
      </c>
      <c r="H64" s="8">
        <f>Monthly!Z64</f>
        <v>140.27887757760001</v>
      </c>
      <c r="I64" s="8">
        <f>Monthly!AD64</f>
        <v>121.79094979999999</v>
      </c>
      <c r="J64" s="8">
        <f>Monthly!AH64</f>
        <v>91.69</v>
      </c>
      <c r="K64" s="35">
        <f t="shared" si="5"/>
        <v>493.67468332656</v>
      </c>
      <c r="L64" s="18"/>
    </row>
    <row r="65" spans="1:12" x14ac:dyDescent="0.3">
      <c r="A65" s="2" t="s">
        <v>29</v>
      </c>
      <c r="B65" s="8">
        <f>Monthly!F65</f>
        <v>0</v>
      </c>
      <c r="C65" s="8">
        <f>Monthly!J65</f>
        <v>0</v>
      </c>
      <c r="D65" s="8">
        <f>Monthly!N65</f>
        <v>0</v>
      </c>
      <c r="E65" s="8">
        <f>Monthly!R65</f>
        <v>0</v>
      </c>
      <c r="F65" s="34">
        <f t="shared" si="4"/>
        <v>0</v>
      </c>
      <c r="G65" s="8">
        <f>Monthly!V65</f>
        <v>0</v>
      </c>
      <c r="H65" s="8">
        <f>Monthly!Z65</f>
        <v>0</v>
      </c>
      <c r="I65" s="8">
        <f>Monthly!AD65</f>
        <v>0</v>
      </c>
      <c r="J65" s="8">
        <f>Monthly!AH65</f>
        <v>0</v>
      </c>
      <c r="K65" s="35">
        <f t="shared" si="5"/>
        <v>0</v>
      </c>
      <c r="L65" s="18"/>
    </row>
    <row r="66" spans="1:12" x14ac:dyDescent="0.3">
      <c r="A66" s="2" t="s">
        <v>30</v>
      </c>
      <c r="B66" s="19">
        <f>Monthly!F66</f>
        <v>596.29349999999999</v>
      </c>
      <c r="C66" s="19">
        <f>Monthly!J66</f>
        <v>793.85980000000006</v>
      </c>
      <c r="D66" s="19">
        <f>Monthly!N66</f>
        <v>805.38540000000012</v>
      </c>
      <c r="E66" s="19">
        <f>Monthly!R66</f>
        <v>739.92769999999996</v>
      </c>
      <c r="F66" s="34">
        <f t="shared" si="4"/>
        <v>2935.4664000000002</v>
      </c>
      <c r="G66" s="19">
        <f>Monthly!V66</f>
        <v>728.15180000000009</v>
      </c>
      <c r="H66" s="19">
        <f>Monthly!Z66</f>
        <v>812.07809999999995</v>
      </c>
      <c r="I66" s="19">
        <f>Monthly!AD66</f>
        <v>857.53370430833388</v>
      </c>
      <c r="J66" s="19">
        <f>Monthly!AH66</f>
        <v>846.10080088495101</v>
      </c>
      <c r="K66" s="35">
        <f t="shared" si="5"/>
        <v>3243.8644051932852</v>
      </c>
      <c r="L66" s="18"/>
    </row>
    <row r="67" spans="1:12" x14ac:dyDescent="0.3">
      <c r="A67" s="2" t="s">
        <v>31</v>
      </c>
      <c r="B67" s="8">
        <f>Monthly!F67</f>
        <v>0</v>
      </c>
      <c r="C67" s="8">
        <f>Monthly!J67</f>
        <v>0</v>
      </c>
      <c r="D67" s="8">
        <f>Monthly!N67</f>
        <v>0</v>
      </c>
      <c r="E67" s="8">
        <f>Monthly!R67</f>
        <v>0</v>
      </c>
      <c r="F67" s="34">
        <f t="shared" si="4"/>
        <v>0</v>
      </c>
      <c r="G67" s="8">
        <f>Monthly!V67</f>
        <v>0</v>
      </c>
      <c r="H67" s="8">
        <f>Monthly!Z67</f>
        <v>0</v>
      </c>
      <c r="I67" s="8">
        <f>Monthly!AD67</f>
        <v>0</v>
      </c>
      <c r="J67" s="8">
        <f>Monthly!AH67</f>
        <v>0</v>
      </c>
      <c r="K67" s="35">
        <f t="shared" si="5"/>
        <v>0</v>
      </c>
      <c r="L67" s="18"/>
    </row>
    <row r="68" spans="1:12" x14ac:dyDescent="0.3">
      <c r="B68" s="18"/>
      <c r="C68" s="18"/>
      <c r="D68" s="18"/>
      <c r="E68" s="18"/>
      <c r="F68" s="18"/>
      <c r="G68" s="18"/>
      <c r="H68" s="18"/>
      <c r="I68" s="18"/>
      <c r="J68" s="18"/>
    </row>
    <row r="69" spans="1:12" x14ac:dyDescent="0.3">
      <c r="B69" s="18"/>
      <c r="C69" s="18"/>
      <c r="D69" s="18"/>
      <c r="E69" s="18"/>
      <c r="F69" s="18"/>
      <c r="G69" s="18"/>
      <c r="H69" s="18"/>
      <c r="I69" s="18"/>
      <c r="J69" s="18"/>
    </row>
  </sheetData>
  <mergeCells count="2">
    <mergeCell ref="G1:J1"/>
    <mergeCell ref="G35:J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AYOMIDE</dc:creator>
  <cp:lastModifiedBy>Mikael Chenko</cp:lastModifiedBy>
  <dcterms:created xsi:type="dcterms:W3CDTF">2022-02-03T08:50:37Z</dcterms:created>
  <dcterms:modified xsi:type="dcterms:W3CDTF">2022-03-02T13:27:55Z</dcterms:modified>
</cp:coreProperties>
</file>