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pc\Desktop\Power BI Series\Dashboards\"/>
    </mc:Choice>
  </mc:AlternateContent>
  <xr:revisionPtr revIDLastSave="0" documentId="13_ncr:1_{91D55162-11E1-4641-9E5B-C397C8E111C6}" xr6:coauthVersionLast="47" xr6:coauthVersionMax="47" xr10:uidLastSave="{00000000-0000-0000-0000-000000000000}"/>
  <bookViews>
    <workbookView xWindow="-120" yWindow="-120" windowWidth="20640" windowHeight="11160" xr2:uid="{F8420BDF-C08E-4FBB-891B-F574F63AC6D0}"/>
  </bookViews>
  <sheets>
    <sheet name="Dashboard" sheetId="3" r:id="rId1"/>
    <sheet name="ZeMart Data" sheetId="1" r:id="rId2"/>
    <sheet name="Working" sheetId="2" r:id="rId3"/>
  </sheets>
  <definedNames>
    <definedName name="_xlchart.v2.0" hidden="1">Working!$E$70:$E$72</definedName>
    <definedName name="_xlchart.v2.1" hidden="1">Working!$F$70:$F$72</definedName>
    <definedName name="_xlchart.v2.2" hidden="1">Working!$E$70:$E$72</definedName>
    <definedName name="_xlchart.v2.3" hidden="1">Working!$F$70:$F$72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73" i="2" l="1"/>
  <c r="E73" i="2"/>
  <c r="F72" i="2"/>
  <c r="E72" i="2"/>
  <c r="F71" i="2"/>
  <c r="E71" i="2"/>
  <c r="E70" i="2"/>
  <c r="C6" i="2"/>
  <c r="F70" i="2"/>
  <c r="B6" i="2"/>
  <c r="D6" i="2"/>
</calcChain>
</file>

<file path=xl/sharedStrings.xml><?xml version="1.0" encoding="utf-8"?>
<sst xmlns="http://schemas.openxmlformats.org/spreadsheetml/2006/main" count="59761" uniqueCount="1630">
  <si>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</si>
  <si>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</si>
  <si>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</si>
  <si>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</si>
  <si>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</si>
  <si>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</si>
  <si>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</si>
  <si>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</si>
  <si>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</si>
  <si>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</si>
  <si>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</si>
  <si>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</si>
  <si>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</si>
  <si>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</si>
  <si>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</si>
  <si>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</si>
  <si>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</si>
  <si>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</si>
  <si>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</si>
  <si>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</si>
  <si>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</si>
  <si>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</si>
  <si>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</si>
  <si>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</si>
  <si>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</si>
  <si>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</si>
  <si>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</si>
  <si>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</si>
  <si>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</si>
  <si>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</si>
  <si>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</si>
  <si>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</si>
  <si>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</si>
  <si>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</si>
  <si>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</si>
  <si>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</si>
  <si>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</si>
  <si>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</si>
  <si>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</si>
  <si>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</si>
  <si>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</si>
  <si>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</si>
  <si>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</si>
  <si>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</si>
  <si>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</si>
  <si>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</si>
  <si>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</si>
  <si>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</si>
  <si>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</si>
  <si>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</si>
  <si>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</si>
  <si>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</si>
  <si>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</si>
  <si>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</si>
  <si>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</si>
  <si>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</si>
  <si>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</si>
  <si>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</si>
  <si>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</si>
  <si>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</si>
  <si>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</si>
  <si>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</si>
  <si>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</si>
  <si>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</si>
  <si>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</si>
  <si>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</si>
  <si>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</si>
  <si>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</si>
  <si>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</si>
  <si>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</si>
  <si>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</si>
  <si>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</si>
  <si>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</si>
  <si>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</si>
  <si>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</si>
  <si>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</si>
  <si>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</si>
  <si>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</si>
  <si>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</si>
  <si>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</si>
  <si>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</si>
  <si>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</si>
  <si>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</si>
  <si>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</si>
  <si>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</si>
  <si>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</si>
  <si>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</si>
  <si>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</si>
  <si>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</si>
  <si>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</si>
  <si>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</si>
  <si>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</si>
  <si>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</si>
  <si>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</si>
  <si>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</si>
  <si>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</si>
  <si>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</si>
  <si>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</si>
  <si>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</si>
  <si>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</si>
  <si>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</si>
  <si>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</si>
  <si>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</si>
  <si>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</si>
  <si>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</si>
  <si>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</si>
  <si>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</si>
  <si>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</si>
  <si>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</si>
  <si>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</si>
  <si>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</si>
  <si>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</si>
  <si>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</si>
  <si>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</si>
  <si>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</si>
  <si>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</si>
  <si>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</si>
  <si>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</si>
  <si>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</si>
  <si>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</si>
  <si>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</si>
  <si>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</si>
  <si>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</si>
  <si>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</si>
  <si>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</si>
  <si>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</si>
  <si>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</si>
  <si>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</si>
  <si>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</si>
  <si>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</si>
  <si>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</si>
  <si>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</si>
  <si>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</si>
  <si>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</si>
  <si>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</si>
  <si>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</si>
  <si>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</si>
  <si>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</si>
  <si>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</si>
  <si>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</si>
  <si>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</si>
  <si>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</si>
  <si>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</si>
  <si>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</si>
  <si>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</si>
  <si>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</si>
  <si>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</si>
  <si>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</si>
  <si>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</si>
  <si>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</si>
  <si>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</si>
  <si>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</si>
  <si>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</si>
  <si>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</si>
  <si>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</si>
  <si>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</si>
  <si>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</si>
  <si>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</si>
  <si>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</si>
  <si>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</si>
  <si>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</si>
  <si>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</si>
  <si>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</si>
  <si>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</si>
  <si>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</si>
  <si>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</si>
  <si>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</si>
  <si>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</si>
  <si>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</si>
  <si>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</si>
  <si>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</si>
  <si>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</si>
  <si>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</si>
  <si>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</si>
  <si>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</si>
  <si>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</si>
  <si>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</si>
  <si>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</si>
  <si>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</si>
  <si>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</si>
  <si>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</si>
  <si>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</si>
  <si>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</si>
  <si>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</si>
  <si>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</si>
  <si>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</si>
  <si>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</si>
  <si>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</si>
  <si>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</si>
  <si>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</si>
  <si>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</si>
  <si>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</si>
  <si>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</si>
  <si>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</si>
  <si>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</si>
  <si>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</si>
  <si>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</si>
  <si>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</si>
  <si>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</si>
  <si>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</si>
  <si>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</si>
  <si>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</si>
  <si>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</si>
  <si>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</si>
  <si>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</si>
  <si>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</si>
  <si>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</si>
  <si>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</si>
  <si>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</si>
  <si>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</si>
  <si>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</si>
  <si>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</si>
  <si>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</si>
  <si>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</si>
  <si>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</si>
  <si>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</si>
  <si>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</si>
  <si>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</si>
  <si>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</si>
  <si>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</si>
  <si>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</si>
  <si>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</si>
  <si>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</si>
  <si>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</si>
  <si>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</si>
  <si>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</si>
  <si>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</si>
  <si>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</si>
  <si>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</si>
  <si>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</si>
  <si>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</si>
  <si>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</si>
  <si>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</si>
  <si>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</si>
  <si>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</si>
  <si>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</si>
  <si>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</si>
  <si>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</si>
  <si>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</si>
  <si>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</si>
  <si>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</si>
  <si>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</si>
  <si>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</si>
  <si>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</si>
  <si>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</si>
  <si>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</si>
  <si>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</si>
  <si>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</si>
  <si>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</si>
  <si>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</si>
  <si>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</si>
  <si>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</si>
  <si>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</si>
  <si>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</si>
  <si>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</si>
  <si>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</si>
  <si>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</si>
  <si>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</si>
  <si>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</si>
  <si>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</si>
  <si>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</si>
  <si>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</si>
  <si>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</si>
  <si>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</si>
  <si>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</si>
  <si>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</si>
  <si>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</si>
  <si>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</si>
  <si>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</si>
  <si>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</si>
  <si>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</si>
  <si>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</si>
  <si>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</si>
  <si>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</si>
  <si>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</si>
  <si>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</si>
  <si>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</si>
  <si>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</si>
  <si>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</si>
  <si>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</si>
  <si>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</si>
  <si>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</si>
  <si>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</si>
  <si>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</si>
  <si>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</si>
  <si>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</si>
  <si>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</si>
  <si>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</si>
  <si>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</si>
  <si>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</si>
  <si>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</si>
  <si>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</si>
  <si>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</si>
  <si>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</si>
  <si>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</si>
  <si>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</si>
  <si>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</si>
  <si>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</si>
  <si>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</si>
  <si>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</si>
  <si>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</si>
  <si>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</si>
  <si>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</si>
  <si>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</si>
  <si>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</si>
  <si>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</si>
  <si>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</si>
  <si>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</si>
  <si>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</si>
  <si>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</si>
  <si>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</si>
  <si>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</si>
  <si>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</si>
  <si>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</si>
  <si>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</si>
  <si>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</si>
  <si>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</si>
  <si>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</si>
  <si>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</si>
  <si>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</si>
  <si>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</si>
  <si>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</si>
  <si>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</si>
  <si>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</si>
  <si>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</si>
  <si>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</si>
  <si>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</si>
  <si>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</si>
  <si>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</si>
  <si>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</si>
  <si>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</si>
  <si>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</si>
  <si>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</si>
  <si>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</si>
  <si>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</si>
  <si>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</si>
  <si>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</si>
  <si>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</si>
  <si>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</si>
  <si>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</si>
  <si>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</si>
  <si>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</si>
  <si>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</si>
  <si>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</si>
  <si>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</si>
  <si>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</si>
  <si>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</si>
  <si>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</si>
  <si>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</si>
  <si>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</si>
  <si>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</si>
  <si>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</si>
  <si>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</si>
  <si>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</si>
  <si>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</si>
  <si>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</si>
  <si>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</si>
  <si>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</si>
  <si>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</si>
  <si>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</si>
  <si>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</si>
  <si>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</si>
  <si>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</si>
  <si>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</si>
  <si>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</si>
  <si>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</si>
  <si>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</si>
  <si>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</si>
  <si>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</si>
  <si>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</si>
  <si>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</si>
  <si>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</si>
  <si>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</si>
  <si>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</si>
  <si>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</si>
  <si>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</si>
  <si>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</si>
  <si>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</si>
  <si>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</si>
  <si>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</si>
  <si>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</si>
  <si>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</si>
  <si>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</si>
  <si>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</si>
  <si>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</si>
  <si>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</si>
  <si>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</si>
  <si>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</si>
  <si>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</si>
  <si>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</si>
  <si>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</si>
  <si>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</si>
  <si>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</si>
  <si>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</si>
  <si>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</si>
  <si>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</si>
  <si>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</si>
  <si>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</si>
  <si>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</si>
  <si>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</si>
  <si>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</si>
  <si>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</si>
  <si>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</si>
  <si>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</si>
  <si>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</si>
  <si>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</si>
  <si>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</si>
  <si>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</si>
  <si>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</si>
  <si>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</si>
  <si>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</si>
  <si>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</si>
  <si>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</si>
  <si>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</si>
  <si>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</si>
  <si>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</si>
  <si>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</si>
  <si>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</si>
  <si>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</si>
  <si>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</si>
  <si>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</si>
  <si>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</si>
  <si>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</si>
  <si>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</si>
  <si>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</si>
  <si>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</si>
  <si>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</si>
  <si>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</si>
  <si>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</si>
  <si>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</si>
  <si>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</si>
  <si>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</si>
  <si>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</si>
  <si>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</si>
  <si>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</si>
  <si>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</si>
  <si>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</si>
  <si>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</si>
  <si>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</si>
  <si>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</si>
  <si>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</si>
  <si>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</si>
  <si>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</si>
  <si>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</si>
  <si>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</si>
  <si>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</si>
  <si>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</si>
  <si>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</si>
  <si>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</si>
  <si>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</si>
  <si>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</si>
  <si>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</si>
  <si>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</si>
  <si>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</si>
  <si>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</si>
  <si>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</si>
  <si>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</si>
  <si>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</si>
  <si>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</si>
  <si>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</si>
  <si>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</si>
  <si>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</si>
  <si>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</si>
  <si>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</si>
  <si>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</si>
  <si>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</si>
  <si>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</si>
  <si>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</si>
  <si>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</si>
  <si>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</si>
  <si>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</si>
  <si>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</si>
  <si>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</si>
  <si>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</si>
  <si>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</si>
  <si>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</si>
  <si>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</si>
  <si>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</si>
  <si>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</si>
  <si>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</si>
  <si>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</si>
  <si>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</si>
  <si>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</si>
  <si>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</si>
  <si>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</si>
  <si>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</si>
  <si>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</si>
  <si>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</si>
  <si>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</si>
  <si>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</si>
  <si>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</si>
  <si>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</si>
  <si>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</si>
  <si>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</si>
  <si>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</si>
  <si>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</si>
  <si>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</si>
  <si>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</si>
  <si>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</si>
  <si>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</si>
  <si>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</si>
  <si>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</si>
  <si>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</si>
  <si>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</si>
  <si>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</si>
  <si>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</si>
  <si>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</si>
  <si>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</si>
  <si>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</si>
  <si>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</si>
  <si>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</si>
  <si>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</si>
  <si>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</si>
  <si>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</si>
  <si>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</si>
  <si>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</si>
  <si>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</si>
  <si>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</si>
  <si>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</si>
  <si>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</si>
  <si>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</si>
  <si>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</si>
  <si>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</si>
  <si>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</si>
  <si>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</si>
  <si>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</si>
  <si>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</si>
  <si>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</si>
  <si>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</si>
  <si>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</si>
  <si>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</si>
  <si>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</si>
  <si>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</si>
  <si>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</si>
  <si>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</si>
  <si>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</si>
  <si>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</si>
  <si>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</si>
  <si>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</si>
  <si>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</si>
  <si>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</si>
  <si>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</si>
  <si>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</si>
  <si>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</si>
  <si>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</si>
  <si>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</si>
  <si>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</si>
  <si>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</si>
  <si>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</si>
  <si>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</si>
  <si>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</si>
  <si>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</si>
  <si>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</si>
  <si>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</si>
  <si>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</si>
  <si>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</si>
  <si>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</si>
  <si>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</si>
  <si>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</si>
  <si>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</si>
  <si>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</si>
  <si>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</si>
  <si>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</si>
  <si>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</si>
  <si>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</si>
  <si>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</si>
  <si>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</si>
  <si>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</si>
  <si>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</si>
  <si>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</si>
  <si>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</si>
  <si>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</si>
  <si>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</si>
  <si>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</si>
  <si>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</si>
  <si>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</si>
  <si>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</si>
  <si>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</si>
  <si>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</si>
  <si>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</si>
  <si>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</si>
  <si>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</si>
  <si>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</si>
  <si>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</si>
  <si>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</si>
  <si>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</si>
  <si>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</si>
  <si>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</si>
  <si>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</si>
  <si>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</si>
  <si>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</si>
  <si>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</si>
  <si>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</si>
  <si>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</si>
  <si>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</si>
  <si>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</si>
  <si>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</si>
  <si>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</si>
  <si>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</si>
  <si>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</si>
  <si>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</si>
  <si>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</si>
  <si>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</si>
  <si>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</si>
  <si>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</si>
  <si>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</si>
  <si>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</si>
  <si>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</si>
  <si>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</si>
  <si>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</si>
  <si>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</si>
  <si>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</si>
  <si>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</si>
  <si>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</si>
  <si>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</si>
  <si>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</si>
  <si>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</si>
  <si>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</si>
  <si>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</si>
  <si>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</si>
  <si>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</si>
  <si>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</si>
  <si>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</si>
  <si>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</si>
  <si>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</si>
  <si>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</si>
  <si>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</si>
  <si>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</si>
  <si>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</si>
  <si>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</si>
  <si>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</si>
  <si>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</si>
  <si>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</si>
  <si>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</si>
  <si>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</si>
  <si>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</si>
  <si>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</si>
  <si>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</si>
  <si>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</si>
  <si>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</si>
  <si>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</si>
  <si>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</si>
  <si>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</si>
  <si>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</si>
  <si>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</si>
  <si>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</si>
  <si>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</si>
  <si>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</si>
  <si>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</si>
  <si>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</si>
  <si>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</si>
  <si>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</si>
  <si>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</si>
  <si>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</si>
  <si>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</si>
  <si>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</si>
  <si>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</si>
  <si>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</si>
  <si>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</si>
  <si>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</si>
  <si>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</si>
  <si>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</si>
  <si>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</si>
  <si>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</si>
  <si>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</si>
  <si>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</si>
  <si>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</si>
  <si>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</si>
  <si>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</si>
  <si>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</si>
  <si>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</si>
  <si>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</si>
  <si>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</si>
  <si>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</si>
  <si>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</si>
  <si>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</si>
  <si>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</si>
  <si>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</si>
  <si>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</si>
  <si>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</si>
  <si>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</si>
  <si>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</si>
  <si>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</si>
  <si>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</si>
  <si>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</si>
  <si>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</si>
  <si>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</si>
  <si>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</si>
  <si>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</si>
  <si>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</si>
  <si>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</si>
  <si>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</si>
  <si>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</si>
  <si>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</si>
  <si>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</si>
  <si>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</si>
  <si>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</si>
  <si>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</si>
  <si>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</si>
  <si>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</si>
  <si>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</si>
  <si>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</si>
  <si>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</si>
  <si>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</si>
  <si>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</si>
  <si>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</si>
  <si>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</si>
  <si>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</si>
  <si>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</si>
  <si>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</si>
  <si>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</si>
  <si>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</si>
  <si>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</si>
  <si>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</si>
  <si>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</si>
  <si>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</si>
  <si>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</si>
  <si>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</si>
  <si>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</si>
  <si>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</si>
  <si>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</si>
  <si>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</si>
  <si>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</si>
  <si>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</si>
  <si>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</si>
  <si>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</si>
  <si>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</si>
  <si>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</si>
  <si>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</si>
  <si>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</si>
  <si>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</si>
  <si>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</si>
  <si>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</si>
  <si>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</si>
  <si>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</si>
  <si>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</si>
  <si>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</si>
  <si>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</si>
  <si>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</si>
  <si>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</si>
  <si>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</si>
  <si>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</si>
  <si>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</si>
  <si>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</si>
  <si>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</si>
  <si>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</si>
  <si>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</si>
  <si>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</si>
  <si>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</si>
  <si>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</si>
  <si>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</si>
  <si>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</si>
  <si>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</si>
  <si>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</si>
  <si>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</si>
  <si>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</si>
  <si>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</si>
  <si>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</si>
  <si>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</si>
  <si>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</si>
  <si>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</si>
  <si>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</si>
  <si>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</si>
  <si>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</si>
  <si>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</si>
  <si>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</si>
  <si>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</si>
  <si>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</si>
  <si>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</si>
  <si>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</si>
  <si>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</si>
  <si>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</si>
  <si>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</si>
  <si>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</si>
  <si>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</si>
  <si>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</si>
  <si>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</si>
  <si>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</si>
  <si>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</si>
  <si>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</si>
  <si>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</si>
  <si>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</si>
  <si>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</si>
  <si>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</si>
  <si>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</si>
  <si>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</si>
  <si>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</si>
  <si>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</si>
  <si>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</si>
  <si>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</si>
  <si>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</si>
  <si>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</si>
  <si>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</si>
  <si>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</si>
  <si>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</si>
  <si>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</si>
  <si>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</si>
  <si>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</si>
  <si>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</si>
  <si>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</si>
  <si>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</si>
  <si>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</si>
  <si>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</si>
  <si>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</si>
  <si>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</si>
  <si>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</si>
  <si>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</si>
  <si>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</si>
  <si>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</si>
  <si>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</si>
  <si>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</si>
  <si>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</si>
  <si>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</si>
  <si>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</si>
  <si>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</si>
  <si>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</si>
  <si>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</si>
  <si>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</si>
  <si>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</si>
  <si>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</si>
  <si>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</si>
  <si>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</si>
  <si>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</si>
  <si>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</si>
  <si>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</si>
  <si>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</si>
  <si>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</si>
  <si>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</si>
  <si>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</si>
  <si>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</si>
  <si>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</si>
  <si>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</si>
  <si>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</si>
  <si>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</si>
  <si>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</si>
  <si>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</si>
  <si>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</si>
  <si>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</si>
  <si>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</si>
  <si>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</si>
  <si>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</si>
  <si>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</si>
  <si>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</si>
  <si>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</si>
  <si>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</si>
  <si>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</si>
  <si>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</si>
  <si>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</si>
  <si>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</si>
  <si>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</si>
  <si>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</si>
  <si>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</si>
  <si>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</si>
  <si>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</si>
  <si>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</si>
  <si>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</si>
  <si>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</si>
  <si>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</si>
  <si>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</si>
  <si>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</si>
  <si>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</si>
  <si>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</si>
  <si>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</si>
  <si>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</si>
  <si>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</si>
  <si>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</si>
  <si>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</si>
  <si>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</si>
  <si>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</si>
  <si>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</si>
  <si>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</si>
  <si>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</si>
  <si>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</si>
  <si>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</si>
  <si>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</si>
  <si>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</si>
  <si>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</si>
  <si>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</si>
  <si>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</si>
  <si>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</si>
  <si>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</si>
  <si>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</si>
  <si>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</si>
  <si>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</si>
  <si>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</si>
  <si>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</si>
  <si>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</si>
  <si>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</si>
  <si>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</si>
  <si>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</si>
  <si>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</si>
  <si>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</si>
  <si>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</si>
  <si>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</si>
  <si>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</si>
  <si>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</si>
  <si>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</si>
  <si>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</si>
  <si>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</si>
  <si>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</si>
  <si>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</si>
  <si>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</si>
  <si>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</si>
  <si>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</si>
  <si>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</si>
  <si>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</si>
  <si>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</si>
  <si>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</si>
  <si>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</si>
  <si>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</si>
  <si>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</si>
  <si>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</si>
  <si>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</si>
  <si>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</si>
  <si>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</si>
  <si>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</si>
  <si>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</si>
  <si>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</si>
  <si>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</si>
  <si>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</si>
  <si>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</si>
  <si>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</si>
  <si>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</si>
  <si>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</si>
  <si>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</si>
  <si>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</si>
  <si>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</si>
  <si>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</si>
  <si>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</si>
  <si>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</si>
  <si>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</si>
  <si>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</si>
  <si>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</si>
  <si>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</si>
  <si>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</si>
  <si>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</si>
  <si>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</si>
  <si>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</si>
  <si>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</si>
  <si>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</si>
  <si>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</si>
  <si>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</si>
  <si>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</si>
  <si>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</si>
  <si>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</si>
  <si>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</si>
  <si>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</si>
  <si>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</si>
  <si>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</si>
  <si>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</si>
  <si>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</si>
  <si>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</si>
  <si>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</si>
  <si>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</si>
  <si>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</si>
  <si>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</si>
  <si>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</si>
  <si>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</si>
  <si>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</si>
  <si>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</si>
  <si>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</si>
  <si>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</si>
  <si>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</si>
  <si>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</si>
  <si>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</si>
  <si>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</si>
  <si>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</si>
  <si>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</si>
  <si>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</si>
  <si>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</si>
  <si>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</si>
  <si>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</si>
  <si>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</si>
  <si>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</si>
  <si>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</si>
  <si>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</si>
  <si>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</si>
  <si>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</si>
  <si>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</si>
  <si>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</si>
  <si>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</si>
  <si>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</si>
  <si>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</si>
  <si>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</si>
  <si>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</si>
  <si>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</si>
  <si>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</si>
  <si>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</si>
  <si>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</si>
  <si>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</si>
  <si>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</si>
  <si>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</si>
  <si>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</si>
  <si>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</si>
  <si>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</si>
  <si>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</si>
  <si>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</si>
  <si>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</si>
  <si>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</si>
  <si>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</si>
  <si>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</si>
  <si>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</si>
  <si>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</si>
  <si>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</si>
  <si>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</si>
  <si>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</si>
  <si>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</si>
  <si>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</si>
  <si>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</si>
  <si>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</si>
  <si>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</si>
  <si>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</si>
  <si>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</si>
  <si>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</si>
  <si>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</si>
  <si>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</si>
  <si>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</si>
  <si>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</si>
  <si>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</si>
  <si>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</si>
  <si>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</si>
  <si>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</si>
  <si>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</si>
  <si>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</si>
  <si>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</si>
  <si>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</si>
  <si>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</si>
  <si>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</si>
  <si>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</si>
  <si>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</si>
  <si>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</si>
  <si>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</si>
  <si>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</si>
  <si>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</si>
  <si>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</si>
  <si>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</si>
  <si>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</si>
  <si>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</si>
  <si>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</si>
  <si>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</si>
  <si>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</si>
  <si>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</si>
  <si>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</si>
  <si>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</si>
  <si>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</si>
  <si>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</si>
  <si>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</si>
  <si>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</si>
  <si>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</si>
  <si>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</si>
  <si>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</si>
  <si>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</si>
  <si>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</si>
  <si>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</si>
  <si>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</si>
  <si>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</si>
  <si>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</si>
  <si>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</si>
  <si>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</si>
  <si>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</si>
  <si>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</si>
  <si>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</si>
  <si>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</si>
  <si>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</si>
  <si>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</si>
  <si>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</si>
  <si>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</si>
  <si>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</si>
  <si>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</si>
  <si>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</si>
  <si>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</si>
  <si>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</si>
  <si>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</si>
  <si>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</si>
  <si>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</si>
  <si>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</si>
  <si>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</si>
  <si>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</si>
  <si>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</si>
  <si>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</si>
  <si>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</si>
  <si>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</si>
  <si>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</si>
  <si>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</si>
  <si>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</si>
  <si>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</si>
  <si>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</si>
  <si>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</si>
  <si>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</si>
  <si>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</si>
  <si>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</si>
  <si>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</si>
  <si>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</si>
  <si>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</si>
  <si>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</si>
  <si>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</si>
  <si>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</si>
  <si>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</si>
  <si>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</si>
  <si>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</si>
  <si>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</si>
  <si>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</si>
  <si>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</si>
  <si>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</si>
  <si>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</si>
  <si>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</si>
  <si>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</si>
  <si>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</si>
  <si>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</si>
  <si>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</si>
  <si>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</si>
  <si>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</si>
  <si>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</si>
  <si>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</si>
  <si>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</si>
  <si>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</si>
  <si>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</si>
  <si>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</si>
  <si>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</si>
  <si>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</si>
  <si>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</si>
  <si>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</si>
  <si>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</si>
  <si>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</si>
  <si>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</si>
  <si>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</si>
  <si>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</si>
  <si>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</si>
  <si>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</si>
  <si>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</si>
  <si>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</si>
  <si>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</si>
  <si>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</si>
  <si>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</si>
  <si>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</si>
  <si>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</si>
  <si>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</si>
  <si>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</si>
  <si>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</si>
  <si>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</si>
  <si>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</si>
  <si>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</si>
  <si>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</si>
  <si>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</si>
  <si>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</si>
  <si>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</si>
  <si>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</si>
  <si>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</si>
  <si>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</si>
  <si>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</si>
  <si>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</si>
  <si>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</si>
  <si>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</si>
  <si>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</si>
  <si>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</si>
  <si>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</si>
  <si>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</si>
  <si>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</si>
  <si>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</si>
  <si>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</si>
  <si>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</si>
  <si>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</si>
  <si>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</si>
  <si>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</si>
  <si>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</si>
  <si>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</si>
  <si>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</si>
  <si>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</si>
  <si>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</si>
  <si>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</si>
  <si>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</si>
  <si>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</si>
  <si>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</si>
  <si>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</si>
  <si>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</si>
  <si>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</si>
  <si>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</si>
  <si>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</si>
  <si>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</si>
  <si>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</si>
  <si>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</si>
  <si>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</si>
  <si>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</si>
  <si>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</si>
  <si>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</si>
  <si>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</si>
  <si>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</si>
  <si>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</si>
  <si>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</si>
  <si>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</si>
  <si>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</si>
  <si>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</si>
  <si>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</si>
  <si>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</si>
  <si>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</si>
  <si>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</si>
  <si>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</si>
  <si>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</si>
  <si>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</si>
  <si>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</si>
  <si>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</si>
  <si>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</si>
  <si>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</si>
  <si>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</si>
  <si>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</si>
  <si>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</si>
  <si>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</si>
  <si>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</si>
  <si>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</si>
  <si>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</si>
  <si>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</si>
  <si>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</si>
  <si>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</si>
  <si>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</si>
  <si>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</si>
  <si>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</si>
  <si>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</si>
  <si>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</si>
  <si>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</si>
  <si>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</si>
  <si>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</si>
  <si>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</si>
  <si>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</si>
  <si>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</si>
  <si>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</si>
  <si>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</si>
  <si>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</si>
  <si>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</si>
  <si>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</si>
  <si>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</si>
  <si>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</si>
  <si>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</si>
  <si>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</si>
  <si>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</si>
  <si>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</si>
  <si>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</si>
  <si>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</si>
  <si>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</si>
  <si>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</si>
  <si>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</si>
  <si>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</si>
  <si>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</si>
  <si>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</si>
  <si>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</si>
  <si>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</si>
  <si>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</si>
  <si>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</si>
  <si>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</si>
  <si>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</si>
  <si>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</si>
  <si>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</si>
  <si>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</si>
  <si>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</si>
  <si>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</si>
  <si>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</si>
  <si>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</si>
  <si>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</si>
  <si>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</si>
  <si>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</si>
  <si>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</si>
  <si>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</si>
  <si>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</si>
  <si>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</si>
  <si>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</si>
  <si>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</si>
  <si>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</si>
  <si>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</si>
  <si>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</si>
  <si>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</si>
  <si>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</si>
  <si>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</si>
  <si>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</si>
  <si>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</si>
  <si>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</si>
  <si>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</si>
  <si>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</si>
  <si>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</si>
  <si>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</si>
  <si>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</si>
  <si>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</si>
  <si>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</si>
  <si>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</si>
  <si>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</si>
  <si>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</si>
  <si>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</si>
  <si>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</si>
  <si>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</si>
  <si>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</si>
  <si>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</si>
  <si>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</si>
  <si>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</si>
  <si>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</si>
  <si>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</si>
  <si>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</si>
  <si>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</si>
  <si>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</si>
  <si>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</si>
  <si>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</si>
  <si>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</si>
  <si>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</si>
  <si>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</si>
  <si>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</si>
  <si>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</si>
  <si>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</si>
  <si>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</si>
  <si>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</si>
  <si>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</si>
  <si>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</si>
  <si>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</si>
  <si>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</si>
  <si>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</si>
  <si>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</si>
  <si>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</si>
  <si>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</si>
  <si>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</si>
  <si>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</si>
  <si>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</si>
  <si>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</si>
  <si>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</si>
  <si>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</si>
  <si>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</si>
  <si>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</si>
  <si>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</si>
  <si>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</si>
  <si>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</si>
  <si>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</si>
  <si>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</si>
  <si>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</si>
  <si>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</si>
  <si>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</si>
  <si>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</si>
  <si>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</si>
  <si>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</si>
  <si>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</si>
  <si>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</si>
  <si>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</si>
  <si>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</si>
  <si>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</si>
  <si>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</si>
  <si>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</si>
  <si>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</si>
  <si>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</si>
  <si>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</si>
  <si>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</si>
  <si>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</si>
  <si>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</si>
  <si>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</si>
  <si>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</si>
  <si>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</si>
  <si>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</si>
  <si>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</si>
  <si>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</si>
  <si>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</si>
  <si>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</si>
  <si>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</si>
  <si>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</si>
  <si>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</si>
  <si>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</si>
  <si>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</si>
  <si>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</si>
  <si>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</si>
  <si>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</si>
  <si>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</si>
  <si>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</si>
  <si>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</si>
  <si>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</si>
  <si>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</si>
  <si>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</si>
  <si>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</si>
  <si>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</si>
  <si>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</si>
  <si>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</si>
  <si>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</si>
  <si>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</si>
  <si>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</si>
  <si>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</si>
  <si>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</si>
  <si>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</si>
  <si>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</si>
  <si>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</si>
  <si>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</si>
  <si>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</si>
  <si>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</si>
  <si>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</si>
  <si>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</si>
  <si>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</si>
  <si>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</si>
  <si>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</si>
  <si>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</si>
  <si>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</si>
  <si>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</si>
  <si>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</si>
  <si>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</si>
  <si>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</si>
  <si>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</si>
  <si>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</si>
  <si>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</si>
  <si>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</si>
  <si>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</si>
  <si>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</si>
  <si>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</si>
  <si>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</si>
  <si>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</si>
  <si>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</si>
  <si>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</si>
  <si>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</si>
  <si>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</si>
  <si>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</si>
  <si>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</si>
  <si>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</si>
  <si>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</si>
  <si>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</si>
  <si>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</si>
  <si>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</si>
  <si>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</si>
  <si>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</si>
  <si>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</si>
  <si>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</si>
  <si>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</si>
  <si>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</si>
  <si>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</si>
  <si>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</si>
  <si>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</si>
  <si>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</si>
  <si>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</si>
  <si>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</si>
  <si>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</si>
  <si>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</si>
  <si>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</si>
  <si>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</si>
  <si>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</si>
  <si>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</si>
  <si>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</si>
  <si>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</si>
  <si>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</si>
  <si>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</si>
  <si>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</si>
  <si>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</si>
  <si>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</si>
  <si>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</si>
  <si>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</si>
  <si>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</si>
  <si>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</si>
  <si>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</si>
  <si>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</si>
  <si>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</si>
  <si>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</si>
  <si>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</si>
  <si>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</si>
  <si>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</si>
  <si>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</si>
  <si>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</si>
  <si>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</si>
  <si>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</si>
  <si>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</si>
  <si>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</si>
  <si>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</si>
  <si>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</si>
  <si>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</si>
  <si>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</si>
  <si>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</si>
  <si>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</si>
  <si>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</si>
  <si>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</si>
  <si>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</si>
  <si>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</si>
  <si>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</si>
  <si>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</si>
  <si>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</si>
  <si>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</si>
  <si>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</si>
  <si>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</si>
  <si>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</si>
  <si>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</si>
  <si>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</si>
  <si>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</si>
  <si>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</si>
  <si>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</si>
  <si>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</si>
  <si>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</si>
  <si>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</si>
  <si>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</si>
  <si>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</si>
  <si>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</si>
  <si>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</si>
  <si>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</si>
  <si>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</si>
  <si>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</si>
  <si>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</si>
  <si>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</si>
  <si>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</si>
  <si>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</si>
  <si>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</si>
  <si>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</si>
  <si>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</si>
  <si>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</si>
  <si>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</si>
  <si>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</si>
  <si>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</si>
  <si>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</si>
  <si>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</si>
  <si>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</si>
  <si>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</si>
  <si>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</si>
  <si>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</si>
  <si>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</si>
  <si>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</si>
  <si>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</si>
  <si>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</si>
  <si>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</si>
  <si>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</si>
  <si>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</si>
  <si>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</si>
  <si>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</si>
  <si>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</si>
  <si>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</si>
  <si>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</si>
  <si>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</si>
  <si>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</si>
  <si>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</si>
  <si>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</si>
  <si>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</si>
  <si>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</si>
  <si>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</si>
  <si>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</si>
  <si>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</si>
  <si>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</si>
  <si>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</si>
  <si>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</si>
  <si>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</si>
  <si>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</si>
  <si>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</si>
  <si>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</si>
  <si>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</si>
  <si>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</si>
  <si>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</si>
  <si>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</si>
  <si>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</si>
  <si>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</si>
  <si>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</si>
  <si>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</si>
  <si>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</si>
  <si>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</si>
  <si>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</si>
  <si>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</si>
  <si>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</si>
  <si>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</si>
  <si>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</si>
  <si>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</si>
  <si>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</si>
  <si>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</si>
  <si>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</si>
  <si>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</si>
  <si>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</si>
  <si>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</si>
  <si>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</si>
  <si>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</si>
  <si>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</si>
  <si>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</si>
  <si>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</si>
  <si>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</si>
  <si>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</si>
  <si>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</si>
  <si>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</si>
  <si>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</si>
  <si>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</si>
  <si>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</si>
  <si>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</si>
  <si>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</si>
  <si>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</si>
  <si>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</si>
  <si>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</si>
  <si>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</si>
  <si>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</si>
  <si>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</si>
  <si>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</si>
  <si>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</si>
  <si>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</si>
  <si>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</si>
  <si>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</si>
  <si>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</si>
  <si>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</si>
  <si>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</si>
  <si>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</si>
  <si>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</si>
  <si>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</si>
  <si>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</si>
  <si>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</si>
  <si>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</si>
  <si>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</si>
  <si>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</si>
  <si>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</si>
  <si>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</si>
  <si>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</si>
  <si>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</si>
  <si>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</si>
  <si>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</si>
  <si>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</si>
  <si>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</si>
  <si>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</si>
  <si>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</si>
  <si>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</si>
  <si>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</si>
  <si>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</si>
  <si>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</si>
  <si>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</si>
  <si>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</si>
  <si>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</si>
  <si>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</si>
  <si>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</si>
  <si>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</si>
  <si>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t>
  </si>
  <si>
    <t>Total Sales</t>
  </si>
  <si>
    <t>No. of Items</t>
  </si>
  <si>
    <t>Average of Rating</t>
  </si>
  <si>
    <t>Row Labels</t>
  </si>
  <si>
    <t>Grand Total</t>
  </si>
  <si>
    <t>Column Labels</t>
  </si>
  <si>
    <t>`</t>
  </si>
  <si>
    <t>Sales by Outlet Size</t>
  </si>
  <si>
    <t>Sales By Fat Content</t>
  </si>
  <si>
    <t>Item Types</t>
  </si>
  <si>
    <t>Sales by Item type</t>
  </si>
  <si>
    <t>Sales By Years</t>
  </si>
  <si>
    <t>TotalSales by Outlet Size</t>
  </si>
  <si>
    <t>Average of Sales</t>
  </si>
  <si>
    <t>Sr. No</t>
  </si>
  <si>
    <t>Count of Sr. No</t>
  </si>
  <si>
    <t>KPIs Requirement</t>
  </si>
  <si>
    <t>Fat by Outlet for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</si>
</sst>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68" formatCode="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64" fontId="0" fillId="0" borderId="13" xfId="0" applyNumberFormat="1" applyBorder="1"/>
    <xf numFmtId="0" fontId="0" fillId="0" borderId="15" xfId="0" applyBorder="1"/>
    <xf numFmtId="0" fontId="0" fillId="0" borderId="16" xfId="0" applyBorder="1"/>
    <xf numFmtId="0" fontId="0" fillId="0" borderId="17" xfId="0" applyBorder="1"/>
    <xf numFmtId="0" fontId="0" fillId="33" borderId="0" xfId="0" applyFill="1"/>
    <xf numFmtId="167" fontId="0" fillId="0" borderId="18" xfId="0" applyNumberFormat="1" applyBorder="1"/>
    <xf numFmtId="167" fontId="0" fillId="0" borderId="20" xfId="0" applyNumberFormat="1" applyBorder="1"/>
    <xf numFmtId="164" fontId="0" fillId="0" borderId="22" xfId="0" applyNumberFormat="1" applyBorder="1"/>
    <xf numFmtId="165" fontId="0" fillId="0" borderId="23" xfId="0" applyNumberFormat="1" applyBorder="1"/>
    <xf numFmtId="166" fontId="0" fillId="0" borderId="23" xfId="0" applyNumberFormat="1" applyBorder="1"/>
    <xf numFmtId="0" fontId="0" fillId="0" borderId="24" xfId="0" applyBorder="1"/>
    <xf numFmtId="0" fontId="0" fillId="0" borderId="22" xfId="0" applyBorder="1"/>
    <xf numFmtId="0" fontId="0" fillId="0" borderId="23" xfId="0" applyBorder="1"/>
    <xf numFmtId="0" fontId="0" fillId="0" borderId="20" xfId="0" applyBorder="1" applyAlignment="1">
      <alignment horizontal="left"/>
    </xf>
    <xf numFmtId="0" fontId="0" fillId="0" borderId="19" xfId="0" applyBorder="1" applyAlignment="1">
      <alignment horizontal="left"/>
    </xf>
    <xf numFmtId="167" fontId="0" fillId="0" borderId="0" xfId="0" applyNumberFormat="1"/>
    <xf numFmtId="167" fontId="0" fillId="0" borderId="14" xfId="0" applyNumberFormat="1" applyBorder="1"/>
    <xf numFmtId="165" fontId="0" fillId="0" borderId="0" xfId="0" applyNumberFormat="1"/>
    <xf numFmtId="166" fontId="0" fillId="0" borderId="0" xfId="0" applyNumberFormat="1"/>
    <xf numFmtId="0" fontId="0" fillId="0" borderId="21" xfId="0" pivotButton="1" applyBorder="1"/>
    <xf numFmtId="0" fontId="0" fillId="0" borderId="18" xfId="0" applyBorder="1" applyAlignment="1">
      <alignment horizontal="left"/>
    </xf>
    <xf numFmtId="0" fontId="0" fillId="0" borderId="21" xfId="0" applyBorder="1" applyAlignment="1">
      <alignment horizontal="left"/>
    </xf>
    <xf numFmtId="0" fontId="0" fillId="0" borderId="21" xfId="0" applyBorder="1"/>
    <xf numFmtId="167" fontId="0" fillId="0" borderId="17" xfId="0" applyNumberFormat="1" applyBorder="1"/>
    <xf numFmtId="167" fontId="0" fillId="0" borderId="19" xfId="0" applyNumberFormat="1" applyBorder="1"/>
    <xf numFmtId="0" fontId="18" fillId="0" borderId="11" xfId="0" applyFont="1" applyBorder="1"/>
    <xf numFmtId="167" fontId="0" fillId="0" borderId="12" xfId="0" applyNumberFormat="1" applyBorder="1"/>
    <xf numFmtId="165" fontId="0" fillId="0" borderId="18" xfId="0" applyNumberFormat="1" applyBorder="1"/>
    <xf numFmtId="165" fontId="0" fillId="0" borderId="20" xfId="0" applyNumberFormat="1" applyBorder="1"/>
    <xf numFmtId="165" fontId="0" fillId="0" borderId="19" xfId="0" applyNumberFormat="1" applyBorder="1"/>
    <xf numFmtId="168" fontId="0" fillId="0" borderId="10" xfId="0" applyNumberFormat="1" applyBorder="1"/>
    <xf numFmtId="168" fontId="0" fillId="0" borderId="13" xfId="0" applyNumberFormat="1" applyBorder="1"/>
    <xf numFmtId="168" fontId="0" fillId="0" borderId="15" xfId="0" applyNumberFormat="1" applyBorder="1"/>
    <xf numFmtId="0" fontId="0" fillId="0" borderId="19" xfId="0" applyBorder="1"/>
    <xf numFmtId="0" fontId="0" fillId="0" borderId="18" xfId="0" applyBorder="1"/>
    <xf numFmtId="0" fontId="0" fillId="0" borderId="20" xfId="0" applyBorder="1"/>
    <xf numFmtId="0" fontId="18" fillId="34" borderId="10" xfId="0" applyFont="1" applyFill="1" applyBorder="1" applyAlignment="1">
      <alignment horizontal="center"/>
    </xf>
    <xf numFmtId="0" fontId="0" fillId="34" borderId="11" xfId="0" applyFill="1" applyBorder="1" applyAlignment="1">
      <alignment horizontal="center"/>
    </xf>
    <xf numFmtId="0" fontId="18" fillId="34" borderId="22" xfId="0" applyFont="1" applyFill="1" applyBorder="1" applyAlignment="1">
      <alignment horizontal="center"/>
    </xf>
    <xf numFmtId="0" fontId="18" fillId="34" borderId="23" xfId="0" applyFont="1" applyFill="1" applyBorder="1" applyAlignment="1">
      <alignment horizontal="center"/>
    </xf>
    <xf numFmtId="0" fontId="18" fillId="34" borderId="24" xfId="0" applyFont="1" applyFill="1" applyBorder="1" applyAlignment="1">
      <alignment horizontal="center"/>
    </xf>
    <xf numFmtId="0" fontId="18" fillId="34" borderId="11" xfId="0" applyFont="1" applyFill="1" applyBorder="1" applyAlignment="1">
      <alignment horizontal="center"/>
    </xf>
    <xf numFmtId="0" fontId="18" fillId="34" borderId="13" xfId="0" applyFont="1" applyFill="1" applyBorder="1" applyAlignment="1">
      <alignment horizontal="center"/>
    </xf>
    <xf numFmtId="0" fontId="18" fillId="34" borderId="0" xfId="0" applyFont="1" applyFill="1" applyAlignment="1">
      <alignment horizontal="center"/>
    </xf>
    <xf numFmtId="0" fontId="18" fillId="34" borderId="15" xfId="0" applyFont="1" applyFill="1" applyBorder="1" applyAlignment="1">
      <alignment horizontal="center"/>
    </xf>
    <xf numFmtId="0" fontId="18" fillId="34" borderId="16" xfId="0" applyFont="1" applyFill="1" applyBorder="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border>
    </dxf>
    <dxf>
      <border>
        <left/>
      </border>
    </dxf>
    <dxf>
      <border>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border>
    </dxf>
    <dxf>
      <border>
        <left/>
      </border>
    </dxf>
    <dxf>
      <border>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65" formatCode="&quot;$&quot;0"/>
    </dxf>
    <dxf>
      <numFmt numFmtId="164"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Zemart Analysis" pivot="0" table="0" count="10" xr9:uid="{BD29C004-23A5-4B1A-AC99-A1880BB133C2}">
      <tableStyleElement type="wholeTable" dxfId="103"/>
      <tableStyleElement type="headerRow" dxfId="102"/>
    </tableStyle>
  </tableStyles>
  <colors>
    <mruColors>
      <color rgb="FFFFD200"/>
      <color rgb="FF003300"/>
      <color rgb="FFF9F9FB"/>
      <color rgb="FF4CAF50"/>
      <color rgb="FF9ACD32"/>
      <color rgb="FFFAFAFA"/>
      <color rgb="FFEDDFED"/>
      <color rgb="FFFFFFFF"/>
      <color rgb="FF4B3621"/>
      <color rgb="FFF5F5D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Zemar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850436893652807"/>
              <c:y val="-0.1222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61380159338487"/>
                  <c:h val="0.18806272385278539"/>
                </c:manualLayout>
              </c15:layout>
            </c:ext>
          </c:extLst>
        </c:dLbl>
      </c:pivotFmt>
      <c:pivotFmt>
        <c:idx val="2"/>
        <c:spPr>
          <a:solidFill>
            <a:schemeClr val="accent2"/>
          </a:solidFill>
          <a:ln w="19050">
            <a:solidFill>
              <a:schemeClr val="lt1"/>
            </a:solidFill>
          </a:ln>
          <a:effectLst/>
        </c:spPr>
        <c:dLbl>
          <c:idx val="0"/>
          <c:layout>
            <c:manualLayout>
              <c:x val="-7.319251760196642E-2"/>
              <c:y val="-0.123012121305398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3086419753092"/>
                  <c:h val="0.18806272385278539"/>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850436893652807"/>
              <c:y val="-0.1222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61380159338487"/>
                  <c:h val="0.18806272385278539"/>
                </c:manualLayout>
              </c15:layout>
            </c:ext>
          </c:extLst>
        </c:dLbl>
      </c:pivotFmt>
      <c:pivotFmt>
        <c:idx val="5"/>
        <c:spPr>
          <a:solidFill>
            <a:schemeClr val="accent1"/>
          </a:solidFill>
          <a:ln w="19050">
            <a:solidFill>
              <a:schemeClr val="lt1"/>
            </a:solidFill>
          </a:ln>
          <a:effectLst/>
        </c:spPr>
        <c:dLbl>
          <c:idx val="0"/>
          <c:layout>
            <c:manualLayout>
              <c:x val="-7.319251760196642E-2"/>
              <c:y val="-0.123012121305398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3086419753092"/>
                  <c:h val="0.18806272385278539"/>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D200"/>
          </a:solidFill>
          <a:ln w="19050">
            <a:solidFill>
              <a:schemeClr val="lt1"/>
            </a:solidFill>
          </a:ln>
          <a:effectLst/>
        </c:spPr>
        <c:dLbl>
          <c:idx val="0"/>
          <c:layout>
            <c:manualLayout>
              <c:x val="0.1276200642262299"/>
              <c:y val="-0.131037271241206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61384814876071"/>
                  <c:h val="0.29384828428735538"/>
                </c:manualLayout>
              </c15:layout>
            </c:ext>
          </c:extLst>
        </c:dLbl>
      </c:pivotFmt>
      <c:pivotFmt>
        <c:idx val="8"/>
        <c:spPr>
          <a:solidFill>
            <a:srgbClr val="9ACD32"/>
          </a:solidFill>
          <a:ln w="19050">
            <a:solidFill>
              <a:schemeClr val="lt1"/>
            </a:solidFill>
          </a:ln>
          <a:effectLst/>
        </c:spPr>
        <c:dLbl>
          <c:idx val="0"/>
          <c:layout>
            <c:manualLayout>
              <c:x val="-0.16298862799780256"/>
              <c:y val="-1.281916905851856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31988844827746"/>
                  <c:h val="0.33792545751758751"/>
                </c:manualLayout>
              </c15:layout>
            </c:ext>
          </c:extLst>
        </c:dLbl>
      </c:pivotFmt>
    </c:pivotFmts>
    <c:plotArea>
      <c:layout>
        <c:manualLayout>
          <c:layoutTarget val="inner"/>
          <c:xMode val="edge"/>
          <c:yMode val="edge"/>
          <c:x val="0.32112957374370021"/>
          <c:y val="0.34235258481695946"/>
          <c:w val="0.40589689859687256"/>
          <c:h val="0.58160317195121458"/>
        </c:manualLayout>
      </c:layout>
      <c:doughnutChart>
        <c:varyColors val="1"/>
        <c:ser>
          <c:idx val="0"/>
          <c:order val="0"/>
          <c:tx>
            <c:strRef>
              <c:f>Working!$C$10</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F700-406A-9B6B-601675909032}"/>
              </c:ext>
            </c:extLst>
          </c:dPt>
          <c:dPt>
            <c:idx val="1"/>
            <c:bubble3D val="0"/>
            <c:spPr>
              <a:solidFill>
                <a:srgbClr val="9ACD32"/>
              </a:solidFill>
              <a:ln w="19050">
                <a:solidFill>
                  <a:schemeClr val="lt1"/>
                </a:solidFill>
              </a:ln>
              <a:effectLst/>
            </c:spPr>
            <c:extLst>
              <c:ext xmlns:c16="http://schemas.microsoft.com/office/drawing/2014/chart" uri="{C3380CC4-5D6E-409C-BE32-E72D297353CC}">
                <c16:uniqueId val="{00000003-F700-406A-9B6B-601675909032}"/>
              </c:ext>
            </c:extLst>
          </c:dPt>
          <c:dLbls>
            <c:dLbl>
              <c:idx val="0"/>
              <c:layout>
                <c:manualLayout>
                  <c:x val="0.1276200642262299"/>
                  <c:y val="-0.131037271241206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61384814876071"/>
                      <c:h val="0.29384828428735538"/>
                    </c:manualLayout>
                  </c15:layout>
                </c:ext>
                <c:ext xmlns:c16="http://schemas.microsoft.com/office/drawing/2014/chart" uri="{C3380CC4-5D6E-409C-BE32-E72D297353CC}">
                  <c16:uniqueId val="{00000001-F700-406A-9B6B-601675909032}"/>
                </c:ext>
              </c:extLst>
            </c:dLbl>
            <c:dLbl>
              <c:idx val="1"/>
              <c:layout>
                <c:manualLayout>
                  <c:x val="-0.16298862799780256"/>
                  <c:y val="-1.281916905851856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31988844827746"/>
                      <c:h val="0.33792545751758751"/>
                    </c:manualLayout>
                  </c15:layout>
                </c:ext>
                <c:ext xmlns:c16="http://schemas.microsoft.com/office/drawing/2014/chart" uri="{C3380CC4-5D6E-409C-BE32-E72D297353CC}">
                  <c16:uniqueId val="{00000003-F700-406A-9B6B-60167590903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Working!$B$11:$B$13</c:f>
              <c:strCache>
                <c:ptCount val="2"/>
                <c:pt idx="0">
                  <c:v>Low Fat</c:v>
                </c:pt>
                <c:pt idx="1">
                  <c:v>Regular</c:v>
                </c:pt>
              </c:strCache>
            </c:strRef>
          </c:cat>
          <c:val>
            <c:numRef>
              <c:f>Working!$C$11:$C$13</c:f>
              <c:numCache>
                <c:formatCode>"$"0.0,"K"</c:formatCode>
                <c:ptCount val="2"/>
                <c:pt idx="0">
                  <c:v>776319.68840000057</c:v>
                </c:pt>
                <c:pt idx="1">
                  <c:v>425361.8043999995</c:v>
                </c:pt>
              </c:numCache>
            </c:numRef>
          </c:val>
          <c:extLst>
            <c:ext xmlns:c16="http://schemas.microsoft.com/office/drawing/2014/chart" uri="{C3380CC4-5D6E-409C-BE32-E72D297353CC}">
              <c16:uniqueId val="{00000004-F700-406A-9B6B-60167590903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3069565419366828"/>
          <c:y val="4.1884793731132602E-2"/>
          <c:w val="0.5386082270689615"/>
          <c:h val="0.131763404783001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Excel.xlsx]Working!PivotTable12</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79739891035184"/>
          <c:y val="0.17229175300455865"/>
          <c:w val="0.42825313876077675"/>
          <c:h val="0.80701754385964908"/>
        </c:manualLayout>
      </c:layout>
      <c:barChart>
        <c:barDir val="bar"/>
        <c:grouping val="clustered"/>
        <c:varyColors val="0"/>
        <c:ser>
          <c:idx val="0"/>
          <c:order val="0"/>
          <c:tx>
            <c:strRef>
              <c:f>Working!$C$79</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Working!$B$80:$B$84</c:f>
              <c:strCache>
                <c:ptCount val="4"/>
                <c:pt idx="0">
                  <c:v>Grocery Store</c:v>
                </c:pt>
                <c:pt idx="1">
                  <c:v>Supermarket Type3</c:v>
                </c:pt>
                <c:pt idx="2">
                  <c:v>Supermarket Type2</c:v>
                </c:pt>
                <c:pt idx="3">
                  <c:v>Supermarket Type1</c:v>
                </c:pt>
              </c:strCache>
            </c:strRef>
          </c:cat>
          <c:val>
            <c:numRef>
              <c:f>Working!$C$80:$C$84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ABB7-4D1D-88DC-49AF75406990}"/>
            </c:ext>
          </c:extLst>
        </c:ser>
        <c:dLbls>
          <c:dLblPos val="outEnd"/>
          <c:showLegendKey val="0"/>
          <c:showVal val="1"/>
          <c:showCatName val="0"/>
          <c:showSerName val="0"/>
          <c:showPercent val="0"/>
          <c:showBubbleSize val="0"/>
        </c:dLbls>
        <c:gapWidth val="60"/>
        <c:axId val="528497456"/>
        <c:axId val="528504656"/>
      </c:barChart>
      <c:catAx>
        <c:axId val="52849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04656"/>
        <c:crosses val="autoZero"/>
        <c:auto val="1"/>
        <c:lblAlgn val="ctr"/>
        <c:lblOffset val="100"/>
        <c:noMultiLvlLbl val="0"/>
      </c:catAx>
      <c:valAx>
        <c:axId val="528504656"/>
        <c:scaling>
          <c:orientation val="minMax"/>
        </c:scaling>
        <c:delete val="1"/>
        <c:axPos val="b"/>
        <c:numFmt formatCode="&quot;$&quot;0.0,&quot;K&quot;" sourceLinked="1"/>
        <c:majorTickMark val="none"/>
        <c:minorTickMark val="none"/>
        <c:tickLblPos val="nextTo"/>
        <c:crossAx val="528497456"/>
        <c:crosses val="autoZero"/>
        <c:crossBetween val="between"/>
      </c:valAx>
      <c:spPr>
        <a:noFill/>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Excel.xlsx]Working!PivotTable13</c:name>
    <c:fmtId val="21"/>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Working!$B$90:$B$94</c:f>
              <c:strCache>
                <c:ptCount val="4"/>
                <c:pt idx="0">
                  <c:v>Grocery Store</c:v>
                </c:pt>
                <c:pt idx="1">
                  <c:v>Supermarket Type1</c:v>
                </c:pt>
                <c:pt idx="2">
                  <c:v>Supermarket Type2</c:v>
                </c:pt>
                <c:pt idx="3">
                  <c:v>Supermarket Type3</c:v>
                </c:pt>
              </c:strCache>
            </c:strRef>
          </c:cat>
          <c:val>
            <c:numRef>
              <c:f>Working!$C$90:$C$94</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C7B0-43E0-85B8-3EB687466CFD}"/>
            </c:ext>
          </c:extLst>
        </c:ser>
        <c:dLbls>
          <c:dLblPos val="outEnd"/>
          <c:showLegendKey val="0"/>
          <c:showVal val="1"/>
          <c:showCatName val="0"/>
          <c:showSerName val="0"/>
          <c:showPercent val="0"/>
          <c:showBubbleSize val="0"/>
        </c:dLbls>
        <c:gapWidth val="130"/>
        <c:axId val="169242720"/>
        <c:axId val="169245960"/>
      </c:barChart>
      <c:catAx>
        <c:axId val="1692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45960"/>
        <c:crosses val="autoZero"/>
        <c:auto val="1"/>
        <c:lblAlgn val="ctr"/>
        <c:lblOffset val="100"/>
        <c:noMultiLvlLbl val="0"/>
      </c:catAx>
      <c:valAx>
        <c:axId val="169245960"/>
        <c:scaling>
          <c:orientation val="minMax"/>
        </c:scaling>
        <c:delete val="1"/>
        <c:axPos val="b"/>
        <c:numFmt formatCode="&quot;$&quot;0" sourceLinked="1"/>
        <c:majorTickMark val="none"/>
        <c:minorTickMark val="none"/>
        <c:tickLblPos val="nextTo"/>
        <c:crossAx val="1692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Excel.xlsx]Working!PivotTable14</c:name>
    <c:fmtId val="2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Working!$C$101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Working!$B$102:$B$106</c:f>
              <c:strCache>
                <c:ptCount val="4"/>
                <c:pt idx="0">
                  <c:v>Supermarket Type2</c:v>
                </c:pt>
                <c:pt idx="1">
                  <c:v>Supermarket Type3</c:v>
                </c:pt>
                <c:pt idx="2">
                  <c:v>Grocery Store</c:v>
                </c:pt>
                <c:pt idx="3">
                  <c:v>Supermarket Type1</c:v>
                </c:pt>
              </c:strCache>
            </c:strRef>
          </c:cat>
          <c:val>
            <c:numRef>
              <c:f>Working!$C$102:$C$106</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22A9-47B3-B71A-E06929089741}"/>
            </c:ext>
          </c:extLst>
        </c:ser>
        <c:dLbls>
          <c:dLblPos val="outEnd"/>
          <c:showLegendKey val="0"/>
          <c:showVal val="1"/>
          <c:showCatName val="0"/>
          <c:showSerName val="0"/>
          <c:showPercent val="0"/>
          <c:showBubbleSize val="0"/>
        </c:dLbls>
        <c:gapWidth val="182"/>
        <c:axId val="843131872"/>
        <c:axId val="843132592"/>
      </c:barChart>
      <c:catAx>
        <c:axId val="84313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32592"/>
        <c:crosses val="autoZero"/>
        <c:auto val="1"/>
        <c:lblAlgn val="ctr"/>
        <c:lblOffset val="100"/>
        <c:noMultiLvlLbl val="0"/>
      </c:catAx>
      <c:valAx>
        <c:axId val="843132592"/>
        <c:scaling>
          <c:orientation val="minMax"/>
        </c:scaling>
        <c:delete val="1"/>
        <c:axPos val="b"/>
        <c:numFmt formatCode="General" sourceLinked="1"/>
        <c:majorTickMark val="none"/>
        <c:minorTickMark val="none"/>
        <c:tickLblPos val="nextTo"/>
        <c:crossAx val="843131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850436893652807"/>
              <c:y val="-0.1222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61380159338487"/>
                  <c:h val="0.18806272385278539"/>
                </c:manualLayout>
              </c15:layout>
            </c:ext>
          </c:extLst>
        </c:dLbl>
      </c:pivotFmt>
      <c:pivotFmt>
        <c:idx val="2"/>
        <c:spPr>
          <a:solidFill>
            <a:schemeClr val="accent2"/>
          </a:solidFill>
          <a:ln w="19050">
            <a:solidFill>
              <a:schemeClr val="lt1"/>
            </a:solidFill>
          </a:ln>
          <a:effectLst/>
        </c:spPr>
        <c:dLbl>
          <c:idx val="0"/>
          <c:layout>
            <c:manualLayout>
              <c:x val="-7.319251760196642E-2"/>
              <c:y val="-0.123012121305398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3086419753092"/>
                  <c:h val="0.18806272385278539"/>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850436893652807"/>
              <c:y val="-0.12222222222222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61380159338487"/>
                  <c:h val="0.18806272385278539"/>
                </c:manualLayout>
              </c15:layout>
            </c:ext>
          </c:extLst>
        </c:dLbl>
      </c:pivotFmt>
      <c:pivotFmt>
        <c:idx val="5"/>
        <c:spPr>
          <a:solidFill>
            <a:schemeClr val="accent1"/>
          </a:solidFill>
          <a:ln w="19050">
            <a:solidFill>
              <a:schemeClr val="lt1"/>
            </a:solidFill>
          </a:ln>
          <a:effectLst/>
        </c:spPr>
        <c:dLbl>
          <c:idx val="0"/>
          <c:layout>
            <c:manualLayout>
              <c:x val="-7.319251760196642E-2"/>
              <c:y val="-0.123012121305398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753086419753092"/>
                  <c:h val="0.18806272385278539"/>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D200"/>
          </a:solidFill>
          <a:ln w="19050">
            <a:solidFill>
              <a:schemeClr val="lt1"/>
            </a:solidFill>
          </a:ln>
          <a:effectLst/>
        </c:spPr>
        <c:dLbl>
          <c:idx val="0"/>
          <c:layout>
            <c:manualLayout>
              <c:x val="0.1276200642262299"/>
              <c:y val="-0.131037271241206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61384814876071"/>
                  <c:h val="0.29384828428735538"/>
                </c:manualLayout>
              </c15:layout>
            </c:ext>
          </c:extLst>
        </c:dLbl>
      </c:pivotFmt>
      <c:pivotFmt>
        <c:idx val="8"/>
        <c:spPr>
          <a:solidFill>
            <a:srgbClr val="9ACD32"/>
          </a:solidFill>
          <a:ln w="19050">
            <a:solidFill>
              <a:schemeClr val="lt1"/>
            </a:solidFill>
          </a:ln>
          <a:effectLst/>
        </c:spPr>
        <c:dLbl>
          <c:idx val="0"/>
          <c:layout>
            <c:manualLayout>
              <c:x val="-0.16298862799780256"/>
              <c:y val="-1.281916905851856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31988844827746"/>
                  <c:h val="0.33792545751758751"/>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FFD200"/>
          </a:solidFill>
          <a:ln w="19050">
            <a:solidFill>
              <a:schemeClr val="lt1"/>
            </a:solidFill>
          </a:ln>
          <a:effectLst/>
        </c:spPr>
        <c:dLbl>
          <c:idx val="0"/>
          <c:layout>
            <c:manualLayout>
              <c:x val="0.1276200642262299"/>
              <c:y val="-0.131037271241206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61384814876071"/>
                  <c:h val="0.29384828428735538"/>
                </c:manualLayout>
              </c15:layout>
            </c:ext>
          </c:extLst>
        </c:dLbl>
      </c:pivotFmt>
      <c:pivotFmt>
        <c:idx val="11"/>
        <c:spPr>
          <a:solidFill>
            <a:srgbClr val="9ACD32"/>
          </a:solidFill>
          <a:ln w="19050">
            <a:solidFill>
              <a:schemeClr val="lt1"/>
            </a:solidFill>
          </a:ln>
          <a:effectLst/>
        </c:spPr>
        <c:dLbl>
          <c:idx val="0"/>
          <c:layout>
            <c:manualLayout>
              <c:x val="-0.16298862799780256"/>
              <c:y val="-1.281916905851856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31988844827746"/>
                  <c:h val="0.33792545751758751"/>
                </c:manualLayout>
              </c15:layout>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rgbClr val="FFD200"/>
          </a:solidFill>
          <a:ln w="19050">
            <a:solidFill>
              <a:schemeClr val="lt1"/>
            </a:solidFill>
          </a:ln>
          <a:effectLst/>
        </c:spPr>
        <c:dLbl>
          <c:idx val="0"/>
          <c:layout>
            <c:manualLayout>
              <c:x val="0.1276200642262299"/>
              <c:y val="-0.131037271241206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61384814876071"/>
                  <c:h val="0.29384828428735538"/>
                </c:manualLayout>
              </c15:layout>
            </c:ext>
          </c:extLst>
        </c:dLbl>
      </c:pivotFmt>
      <c:pivotFmt>
        <c:idx val="14"/>
        <c:spPr>
          <a:solidFill>
            <a:srgbClr val="9ACD32"/>
          </a:solidFill>
          <a:ln w="19050">
            <a:solidFill>
              <a:schemeClr val="lt1"/>
            </a:solidFill>
          </a:ln>
          <a:effectLst/>
        </c:spPr>
        <c:dLbl>
          <c:idx val="0"/>
          <c:layout>
            <c:manualLayout>
              <c:x val="-0.16298862799780256"/>
              <c:y val="-1.281916905851856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31988844827746"/>
                  <c:h val="0.33792545751758751"/>
                </c:manualLayout>
              </c15:layout>
            </c:ext>
          </c:extLst>
        </c:dLbl>
      </c:pivotFmt>
    </c:pivotFmts>
    <c:plotArea>
      <c:layout>
        <c:manualLayout>
          <c:layoutTarget val="inner"/>
          <c:xMode val="edge"/>
          <c:yMode val="edge"/>
          <c:x val="0.32112957374370021"/>
          <c:y val="0.34235258481695946"/>
          <c:w val="0.40589689859687256"/>
          <c:h val="0.58160317195121458"/>
        </c:manualLayout>
      </c:layout>
      <c:doughnutChart>
        <c:varyColors val="1"/>
        <c:ser>
          <c:idx val="0"/>
          <c:order val="0"/>
          <c:tx>
            <c:strRef>
              <c:f>Working!$C$10</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1A62-4AC7-BFD9-3BA283F7C8F9}"/>
              </c:ext>
            </c:extLst>
          </c:dPt>
          <c:dPt>
            <c:idx val="1"/>
            <c:bubble3D val="0"/>
            <c:spPr>
              <a:solidFill>
                <a:srgbClr val="9ACD32"/>
              </a:solidFill>
              <a:ln w="19050">
                <a:solidFill>
                  <a:schemeClr val="lt1"/>
                </a:solidFill>
              </a:ln>
              <a:effectLst/>
            </c:spPr>
            <c:extLst>
              <c:ext xmlns:c16="http://schemas.microsoft.com/office/drawing/2014/chart" uri="{C3380CC4-5D6E-409C-BE32-E72D297353CC}">
                <c16:uniqueId val="{00000003-1A62-4AC7-BFD9-3BA283F7C8F9}"/>
              </c:ext>
            </c:extLst>
          </c:dPt>
          <c:dLbls>
            <c:dLbl>
              <c:idx val="0"/>
              <c:layout>
                <c:manualLayout>
                  <c:x val="0.1276200642262299"/>
                  <c:y val="-0.131037271241206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61384814876071"/>
                      <c:h val="0.29384828428735538"/>
                    </c:manualLayout>
                  </c15:layout>
                </c:ext>
                <c:ext xmlns:c16="http://schemas.microsoft.com/office/drawing/2014/chart" uri="{C3380CC4-5D6E-409C-BE32-E72D297353CC}">
                  <c16:uniqueId val="{00000001-1A62-4AC7-BFD9-3BA283F7C8F9}"/>
                </c:ext>
              </c:extLst>
            </c:dLbl>
            <c:dLbl>
              <c:idx val="1"/>
              <c:layout>
                <c:manualLayout>
                  <c:x val="-0.16298862799780256"/>
                  <c:y val="-1.281916905851856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31988844827746"/>
                      <c:h val="0.33792545751758751"/>
                    </c:manualLayout>
                  </c15:layout>
                </c:ext>
                <c:ext xmlns:c16="http://schemas.microsoft.com/office/drawing/2014/chart" uri="{C3380CC4-5D6E-409C-BE32-E72D297353CC}">
                  <c16:uniqueId val="{00000003-1A62-4AC7-BFD9-3BA283F7C8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Working!$B$11:$B$13</c:f>
              <c:strCache>
                <c:ptCount val="2"/>
                <c:pt idx="0">
                  <c:v>Low Fat</c:v>
                </c:pt>
                <c:pt idx="1">
                  <c:v>Regular</c:v>
                </c:pt>
              </c:strCache>
            </c:strRef>
          </c:cat>
          <c:val>
            <c:numRef>
              <c:f>Working!$C$11:$C$13</c:f>
              <c:numCache>
                <c:formatCode>"$"0.0,"K"</c:formatCode>
                <c:ptCount val="2"/>
                <c:pt idx="0">
                  <c:v>776319.68840000057</c:v>
                </c:pt>
                <c:pt idx="1">
                  <c:v>425361.8043999995</c:v>
                </c:pt>
              </c:numCache>
            </c:numRef>
          </c:val>
          <c:extLst>
            <c:ext xmlns:c16="http://schemas.microsoft.com/office/drawing/2014/chart" uri="{C3380CC4-5D6E-409C-BE32-E72D297353CC}">
              <c16:uniqueId val="{00000004-1A62-4AC7-BFD9-3BA283F7C8F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3069565419366828"/>
          <c:y val="4.1884793731132602E-2"/>
          <c:w val="0.5386082270689615"/>
          <c:h val="0.131763404783001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Excel.xlsx]Working!PivotTable4</c:name>
    <c:fmtId val="1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ACD32"/>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000"/>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9ACD32"/>
          </a:solidFill>
          <a:ln>
            <a:noFill/>
          </a:ln>
          <a:effectLst/>
        </c:spPr>
        <c:dLbl>
          <c:idx val="0"/>
          <c:layout>
            <c:manualLayout>
              <c:x val="-9.0227365163133511E-2"/>
              <c:y val="9.8685007223328833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54116281607426"/>
                  <c:h val="0.20758086233520043"/>
                </c:manualLayout>
              </c15:layout>
            </c:ext>
          </c:extLst>
        </c:dLbl>
      </c:pivotFmt>
      <c:pivotFmt>
        <c:idx val="33"/>
        <c:spPr>
          <a:solidFill>
            <a:srgbClr val="FFC000"/>
          </a:solidFill>
          <a:ln>
            <a:noFill/>
          </a:ln>
          <a:effectLst/>
        </c:spPr>
        <c:dLbl>
          <c:idx val="0"/>
          <c:layout>
            <c:manualLayout>
              <c:x val="-6.2991657325385305E-3"/>
              <c:y val="-8.3132103458230244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50487565347647"/>
                  <c:h val="0.11613554853114737"/>
                </c:manualLayout>
              </c15:layout>
            </c:ext>
          </c:extLst>
        </c:dLbl>
      </c:pivotFmt>
      <c:pivotFmt>
        <c:idx val="34"/>
        <c:spPr>
          <a:solidFill>
            <a:srgbClr val="FFC000"/>
          </a:solidFill>
          <a:ln>
            <a:noFill/>
          </a:ln>
          <a:effectLst/>
        </c:spPr>
        <c:dLbl>
          <c:idx val="0"/>
          <c:layout>
            <c:manualLayout>
              <c:x val="-7.5589988790460985E-2"/>
              <c:y val="8.3135376375689032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50167151090696"/>
                  <c:h val="0.18729662909139225"/>
                </c:manualLayout>
              </c15:layout>
            </c:ext>
          </c:extLst>
        </c:dLbl>
      </c:pivotFmt>
      <c:pivotFmt>
        <c:idx val="35"/>
        <c:spPr>
          <a:solidFill>
            <a:srgbClr val="FFC000"/>
          </a:solidFill>
          <a:ln>
            <a:noFill/>
          </a:ln>
          <a:effectLst/>
        </c:spPr>
        <c:dLbl>
          <c:idx val="0"/>
          <c:layout>
            <c:manualLayout>
              <c:x val="-7.5589988790460985E-2"/>
              <c:y val="3.2729174597474703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2025057783686"/>
                  <c:h val="0.18729662909139225"/>
                </c:manualLayout>
              </c15:layout>
            </c:ext>
          </c:extLst>
        </c:dLbl>
      </c:pivotFmt>
      <c:pivotFmt>
        <c:idx val="36"/>
        <c:spPr>
          <a:solidFill>
            <a:srgbClr val="9ACD32"/>
          </a:solidFill>
          <a:ln>
            <a:noFill/>
          </a:ln>
          <a:effectLst/>
        </c:spPr>
        <c:dLbl>
          <c:idx val="0"/>
          <c:layout>
            <c:manualLayout>
              <c:x val="-5.6692491592845791E-2"/>
              <c:y val="8.3132103458230053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70667711567647"/>
                  <c:h val="0.14573057736227726"/>
                </c:manualLayout>
              </c15:layout>
            </c:ext>
          </c:extLst>
        </c:dLbl>
      </c:pivotFmt>
      <c:pivotFmt>
        <c:idx val="37"/>
        <c:spPr>
          <a:solidFill>
            <a:srgbClr val="9ACD32"/>
          </a:solidFill>
          <a:ln>
            <a:noFill/>
          </a:ln>
          <a:effectLst/>
        </c:spPr>
        <c:dLbl>
          <c:idx val="0"/>
          <c:layout>
            <c:manualLayout>
              <c:x val="-5.6692491592845791E-2"/>
              <c:y val="3.272917458985435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1083456505997"/>
                  <c:h val="0.18729662909139225"/>
                </c:manualLayout>
              </c15:layout>
            </c:ext>
          </c:extLst>
        </c:dLbl>
      </c:pivotFmt>
      <c:pivotFmt>
        <c:idx val="38"/>
        <c:spPr>
          <a:solidFill>
            <a:srgbClr val="9ACD32"/>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9ACD32"/>
          </a:solidFill>
          <a:ln>
            <a:noFill/>
          </a:ln>
          <a:effectLst/>
        </c:spPr>
        <c:dLbl>
          <c:idx val="0"/>
          <c:layout>
            <c:manualLayout>
              <c:x val="-9.0227365163133511E-2"/>
              <c:y val="9.8685007223328833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54116281607426"/>
                  <c:h val="0.20758086233520043"/>
                </c:manualLayout>
              </c15:layout>
            </c:ext>
          </c:extLst>
        </c:dLbl>
      </c:pivotFmt>
      <c:pivotFmt>
        <c:idx val="40"/>
        <c:spPr>
          <a:solidFill>
            <a:srgbClr val="9ACD32"/>
          </a:solidFill>
          <a:ln>
            <a:noFill/>
          </a:ln>
          <a:effectLst/>
        </c:spPr>
        <c:dLbl>
          <c:idx val="0"/>
          <c:layout>
            <c:manualLayout>
              <c:x val="-5.6692491592845791E-2"/>
              <c:y val="3.272917458985435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1083456505997"/>
                  <c:h val="0.18729662909139225"/>
                </c:manualLayout>
              </c15:layout>
            </c:ext>
          </c:extLst>
        </c:dLbl>
      </c:pivotFmt>
      <c:pivotFmt>
        <c:idx val="41"/>
        <c:spPr>
          <a:solidFill>
            <a:srgbClr val="9ACD32"/>
          </a:solidFill>
          <a:ln>
            <a:noFill/>
          </a:ln>
          <a:effectLst/>
        </c:spPr>
        <c:dLbl>
          <c:idx val="0"/>
          <c:layout>
            <c:manualLayout>
              <c:x val="-5.6692491592845791E-2"/>
              <c:y val="8.3132103458230053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70667711567647"/>
                  <c:h val="0.14573057736227726"/>
                </c:manualLayout>
              </c15:layout>
            </c:ext>
          </c:extLst>
        </c:dLbl>
      </c:pivotFmt>
      <c:pivotFmt>
        <c:idx val="42"/>
        <c:spPr>
          <a:solidFill>
            <a:srgbClr val="FFC000"/>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C000"/>
          </a:solidFill>
          <a:ln>
            <a:noFill/>
          </a:ln>
          <a:effectLst/>
        </c:spPr>
        <c:dLbl>
          <c:idx val="0"/>
          <c:layout>
            <c:manualLayout>
              <c:x val="-7.5589988790460985E-2"/>
              <c:y val="3.2729174597474703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2025057783686"/>
                  <c:h val="0.18729662909139225"/>
                </c:manualLayout>
              </c15:layout>
            </c:ext>
          </c:extLst>
        </c:dLbl>
      </c:pivotFmt>
      <c:pivotFmt>
        <c:idx val="44"/>
        <c:spPr>
          <a:solidFill>
            <a:srgbClr val="FFC000"/>
          </a:solidFill>
          <a:ln>
            <a:noFill/>
          </a:ln>
          <a:effectLst/>
        </c:spPr>
        <c:dLbl>
          <c:idx val="0"/>
          <c:layout>
            <c:manualLayout>
              <c:x val="-7.5589988790460985E-2"/>
              <c:y val="8.3135376375689032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50167151090696"/>
                  <c:h val="0.18729662909139225"/>
                </c:manualLayout>
              </c15:layout>
            </c:ext>
          </c:extLst>
        </c:dLbl>
      </c:pivotFmt>
      <c:pivotFmt>
        <c:idx val="45"/>
        <c:spPr>
          <a:solidFill>
            <a:srgbClr val="FFC000"/>
          </a:solidFill>
          <a:ln>
            <a:noFill/>
          </a:ln>
          <a:effectLst/>
        </c:spPr>
        <c:dLbl>
          <c:idx val="0"/>
          <c:layout>
            <c:manualLayout>
              <c:x val="-6.2991657325385305E-3"/>
              <c:y val="-8.3132103458230244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50487565347647"/>
                  <c:h val="0.11613554853114737"/>
                </c:manualLayout>
              </c15:layout>
            </c:ext>
          </c:extLst>
        </c:dLbl>
      </c:pivotFmt>
      <c:pivotFmt>
        <c:idx val="46"/>
        <c:spPr>
          <a:solidFill>
            <a:srgbClr val="9ACD32"/>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9ACD32"/>
          </a:solidFill>
          <a:ln>
            <a:noFill/>
          </a:ln>
          <a:effectLst/>
        </c:spPr>
        <c:dLbl>
          <c:idx val="0"/>
          <c:layout>
            <c:manualLayout>
              <c:x val="-9.0227365163133511E-2"/>
              <c:y val="9.8685007223328833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54116281607426"/>
                  <c:h val="0.20758086233520043"/>
                </c:manualLayout>
              </c15:layout>
            </c:ext>
          </c:extLst>
        </c:dLbl>
      </c:pivotFmt>
      <c:pivotFmt>
        <c:idx val="48"/>
        <c:spPr>
          <a:solidFill>
            <a:srgbClr val="9ACD32"/>
          </a:solidFill>
          <a:ln>
            <a:noFill/>
          </a:ln>
          <a:effectLst/>
        </c:spPr>
        <c:dLbl>
          <c:idx val="0"/>
          <c:layout>
            <c:manualLayout>
              <c:x val="-5.6692491592845791E-2"/>
              <c:y val="3.272917458985435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1083456505997"/>
                  <c:h val="0.18729662909139225"/>
                </c:manualLayout>
              </c15:layout>
            </c:ext>
          </c:extLst>
        </c:dLbl>
      </c:pivotFmt>
      <c:pivotFmt>
        <c:idx val="49"/>
        <c:spPr>
          <a:solidFill>
            <a:srgbClr val="9ACD32"/>
          </a:solidFill>
          <a:ln>
            <a:noFill/>
          </a:ln>
          <a:effectLst/>
        </c:spPr>
        <c:dLbl>
          <c:idx val="0"/>
          <c:layout>
            <c:manualLayout>
              <c:x val="-5.6692491592845791E-2"/>
              <c:y val="8.3132103458230053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70667711567647"/>
                  <c:h val="0.14573057736227726"/>
                </c:manualLayout>
              </c15:layout>
            </c:ext>
          </c:extLst>
        </c:dLbl>
      </c:pivotFmt>
      <c:pivotFmt>
        <c:idx val="50"/>
        <c:spPr>
          <a:solidFill>
            <a:srgbClr val="FFC000"/>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C000"/>
          </a:solidFill>
          <a:ln>
            <a:noFill/>
          </a:ln>
          <a:effectLst/>
        </c:spPr>
        <c:dLbl>
          <c:idx val="0"/>
          <c:layout>
            <c:manualLayout>
              <c:x val="-7.5589988790460985E-2"/>
              <c:y val="3.2729174597474703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2025057783686"/>
                  <c:h val="0.18729662909139225"/>
                </c:manualLayout>
              </c15:layout>
            </c:ext>
          </c:extLst>
        </c:dLbl>
      </c:pivotFmt>
      <c:pivotFmt>
        <c:idx val="52"/>
        <c:spPr>
          <a:solidFill>
            <a:srgbClr val="FFC000"/>
          </a:solidFill>
          <a:ln>
            <a:noFill/>
          </a:ln>
          <a:effectLst/>
        </c:spPr>
        <c:dLbl>
          <c:idx val="0"/>
          <c:layout>
            <c:manualLayout>
              <c:x val="-7.5589988790460985E-2"/>
              <c:y val="8.3135376375689032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50167151090696"/>
                  <c:h val="0.18729662909139225"/>
                </c:manualLayout>
              </c15:layout>
            </c:ext>
          </c:extLst>
        </c:dLbl>
      </c:pivotFmt>
      <c:pivotFmt>
        <c:idx val="53"/>
        <c:spPr>
          <a:solidFill>
            <a:srgbClr val="FFC000"/>
          </a:solidFill>
          <a:ln>
            <a:noFill/>
          </a:ln>
          <a:effectLst/>
        </c:spPr>
        <c:dLbl>
          <c:idx val="0"/>
          <c:layout>
            <c:manualLayout>
              <c:x val="-6.2991657325385305E-3"/>
              <c:y val="-8.3132103458230244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50487565347647"/>
                  <c:h val="0.11613554853114737"/>
                </c:manualLayout>
              </c15:layout>
            </c:ext>
          </c:extLst>
        </c:dLbl>
      </c:pivotFmt>
    </c:pivotFmts>
    <c:plotArea>
      <c:layout/>
      <c:barChart>
        <c:barDir val="bar"/>
        <c:grouping val="clustered"/>
        <c:varyColors val="0"/>
        <c:ser>
          <c:idx val="0"/>
          <c:order val="0"/>
          <c:tx>
            <c:strRef>
              <c:f>Working!$C$16:$C$17</c:f>
              <c:strCache>
                <c:ptCount val="1"/>
                <c:pt idx="0">
                  <c:v>Regular</c:v>
                </c:pt>
              </c:strCache>
            </c:strRef>
          </c:tx>
          <c:spPr>
            <a:solidFill>
              <a:srgbClr val="9ACD32"/>
            </a:solidFill>
            <a:ln>
              <a:noFill/>
            </a:ln>
            <a:effectLst/>
          </c:spPr>
          <c:invertIfNegative val="0"/>
          <c:dPt>
            <c:idx val="0"/>
            <c:invertIfNegative val="0"/>
            <c:bubble3D val="0"/>
            <c:spPr>
              <a:solidFill>
                <a:srgbClr val="9ACD32"/>
              </a:solidFill>
              <a:ln>
                <a:noFill/>
              </a:ln>
              <a:effectLst/>
            </c:spPr>
            <c:extLst>
              <c:ext xmlns:c16="http://schemas.microsoft.com/office/drawing/2014/chart" uri="{C3380CC4-5D6E-409C-BE32-E72D297353CC}">
                <c16:uniqueId val="{00000001-C904-4143-8DD1-C01DAE30BE86}"/>
              </c:ext>
            </c:extLst>
          </c:dPt>
          <c:dPt>
            <c:idx val="1"/>
            <c:invertIfNegative val="0"/>
            <c:bubble3D val="0"/>
            <c:spPr>
              <a:solidFill>
                <a:srgbClr val="9ACD32"/>
              </a:solidFill>
              <a:ln>
                <a:noFill/>
              </a:ln>
              <a:effectLst/>
            </c:spPr>
            <c:extLst>
              <c:ext xmlns:c16="http://schemas.microsoft.com/office/drawing/2014/chart" uri="{C3380CC4-5D6E-409C-BE32-E72D297353CC}">
                <c16:uniqueId val="{00000003-C904-4143-8DD1-C01DAE30BE86}"/>
              </c:ext>
            </c:extLst>
          </c:dPt>
          <c:dPt>
            <c:idx val="2"/>
            <c:invertIfNegative val="0"/>
            <c:bubble3D val="0"/>
            <c:spPr>
              <a:solidFill>
                <a:srgbClr val="9ACD32"/>
              </a:solidFill>
              <a:ln>
                <a:noFill/>
              </a:ln>
              <a:effectLst/>
            </c:spPr>
            <c:extLst>
              <c:ext xmlns:c16="http://schemas.microsoft.com/office/drawing/2014/chart" uri="{C3380CC4-5D6E-409C-BE32-E72D297353CC}">
                <c16:uniqueId val="{00000005-C904-4143-8DD1-C01DAE30BE86}"/>
              </c:ext>
            </c:extLst>
          </c:dPt>
          <c:dLbls>
            <c:dLbl>
              <c:idx val="0"/>
              <c:layout>
                <c:manualLayout>
                  <c:x val="-9.0227365163133511E-2"/>
                  <c:y val="9.868500722332883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154116281607426"/>
                      <c:h val="0.20758086233520043"/>
                    </c:manualLayout>
                  </c15:layout>
                </c:ext>
                <c:ext xmlns:c16="http://schemas.microsoft.com/office/drawing/2014/chart" uri="{C3380CC4-5D6E-409C-BE32-E72D297353CC}">
                  <c16:uniqueId val="{00000001-C904-4143-8DD1-C01DAE30BE86}"/>
                </c:ext>
              </c:extLst>
            </c:dLbl>
            <c:dLbl>
              <c:idx val="1"/>
              <c:layout>
                <c:manualLayout>
                  <c:x val="-5.6692491592845791E-2"/>
                  <c:y val="3.272917458985435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1083456505997"/>
                      <c:h val="0.18729662909139225"/>
                    </c:manualLayout>
                  </c15:layout>
                </c:ext>
                <c:ext xmlns:c16="http://schemas.microsoft.com/office/drawing/2014/chart" uri="{C3380CC4-5D6E-409C-BE32-E72D297353CC}">
                  <c16:uniqueId val="{00000003-C904-4143-8DD1-C01DAE30BE86}"/>
                </c:ext>
              </c:extLst>
            </c:dLbl>
            <c:dLbl>
              <c:idx val="2"/>
              <c:layout>
                <c:manualLayout>
                  <c:x val="-5.6692491592845791E-2"/>
                  <c:y val="8.3132103458230053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70667711567647"/>
                      <c:h val="0.14573057736227726"/>
                    </c:manualLayout>
                  </c15:layout>
                </c:ext>
                <c:ext xmlns:c16="http://schemas.microsoft.com/office/drawing/2014/chart" uri="{C3380CC4-5D6E-409C-BE32-E72D297353CC}">
                  <c16:uniqueId val="{00000005-C904-4143-8DD1-C01DAE30BE86}"/>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Working!$B$18:$B$21</c:f>
              <c:strCache>
                <c:ptCount val="3"/>
                <c:pt idx="0">
                  <c:v>Tier 1</c:v>
                </c:pt>
                <c:pt idx="1">
                  <c:v>Tier 2</c:v>
                </c:pt>
                <c:pt idx="2">
                  <c:v>Tier 3</c:v>
                </c:pt>
              </c:strCache>
            </c:strRef>
          </c:cat>
          <c:val>
            <c:numRef>
              <c:f>Working!$C$18:$C$21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6-C904-4143-8DD1-C01DAE30BE86}"/>
            </c:ext>
          </c:extLst>
        </c:ser>
        <c:ser>
          <c:idx val="1"/>
          <c:order val="1"/>
          <c:tx>
            <c:strRef>
              <c:f>Working!$D$16:$D$17</c:f>
              <c:strCache>
                <c:ptCount val="1"/>
                <c:pt idx="0">
                  <c:v>Low Fat</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8-C904-4143-8DD1-C01DAE30BE86}"/>
              </c:ext>
            </c:extLst>
          </c:dPt>
          <c:dPt>
            <c:idx val="1"/>
            <c:invertIfNegative val="0"/>
            <c:bubble3D val="0"/>
            <c:spPr>
              <a:solidFill>
                <a:srgbClr val="FFC000"/>
              </a:solidFill>
              <a:ln>
                <a:noFill/>
              </a:ln>
              <a:effectLst/>
            </c:spPr>
            <c:extLst>
              <c:ext xmlns:c16="http://schemas.microsoft.com/office/drawing/2014/chart" uri="{C3380CC4-5D6E-409C-BE32-E72D297353CC}">
                <c16:uniqueId val="{0000000A-C904-4143-8DD1-C01DAE30BE86}"/>
              </c:ext>
            </c:extLst>
          </c:dPt>
          <c:dPt>
            <c:idx val="2"/>
            <c:invertIfNegative val="0"/>
            <c:bubble3D val="0"/>
            <c:spPr>
              <a:solidFill>
                <a:srgbClr val="FFC000"/>
              </a:solidFill>
              <a:ln>
                <a:noFill/>
              </a:ln>
              <a:effectLst/>
            </c:spPr>
            <c:extLst>
              <c:ext xmlns:c16="http://schemas.microsoft.com/office/drawing/2014/chart" uri="{C3380CC4-5D6E-409C-BE32-E72D297353CC}">
                <c16:uniqueId val="{0000000C-C904-4143-8DD1-C01DAE30BE86}"/>
              </c:ext>
            </c:extLst>
          </c:dPt>
          <c:dLbls>
            <c:dLbl>
              <c:idx val="0"/>
              <c:layout>
                <c:manualLayout>
                  <c:x val="-7.5589988790460985E-2"/>
                  <c:y val="3.2729174597474703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82025057783686"/>
                      <c:h val="0.18729662909139225"/>
                    </c:manualLayout>
                  </c15:layout>
                </c:ext>
                <c:ext xmlns:c16="http://schemas.microsoft.com/office/drawing/2014/chart" uri="{C3380CC4-5D6E-409C-BE32-E72D297353CC}">
                  <c16:uniqueId val="{00000008-C904-4143-8DD1-C01DAE30BE86}"/>
                </c:ext>
              </c:extLst>
            </c:dLbl>
            <c:dLbl>
              <c:idx val="1"/>
              <c:layout>
                <c:manualLayout>
                  <c:x val="-7.5589988790460985E-2"/>
                  <c:y val="8.313537637568903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450167151090696"/>
                      <c:h val="0.18729662909139225"/>
                    </c:manualLayout>
                  </c15:layout>
                </c:ext>
                <c:ext xmlns:c16="http://schemas.microsoft.com/office/drawing/2014/chart" uri="{C3380CC4-5D6E-409C-BE32-E72D297353CC}">
                  <c16:uniqueId val="{0000000A-C904-4143-8DD1-C01DAE30BE86}"/>
                </c:ext>
              </c:extLst>
            </c:dLbl>
            <c:dLbl>
              <c:idx val="2"/>
              <c:layout>
                <c:manualLayout>
                  <c:x val="-6.2991657325385305E-3"/>
                  <c:y val="-8.3132103458230244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50487565347647"/>
                      <c:h val="0.11613554853114737"/>
                    </c:manualLayout>
                  </c15:layout>
                </c:ext>
                <c:ext xmlns:c16="http://schemas.microsoft.com/office/drawing/2014/chart" uri="{C3380CC4-5D6E-409C-BE32-E72D297353CC}">
                  <c16:uniqueId val="{0000000C-C904-4143-8DD1-C01DAE30BE86}"/>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Working!$B$18:$B$21</c:f>
              <c:strCache>
                <c:ptCount val="3"/>
                <c:pt idx="0">
                  <c:v>Tier 1</c:v>
                </c:pt>
                <c:pt idx="1">
                  <c:v>Tier 2</c:v>
                </c:pt>
                <c:pt idx="2">
                  <c:v>Tier 3</c:v>
                </c:pt>
              </c:strCache>
            </c:strRef>
          </c:cat>
          <c:val>
            <c:numRef>
              <c:f>Working!$D$18:$D$21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D-C904-4143-8DD1-C01DAE30BE86}"/>
            </c:ext>
          </c:extLst>
        </c:ser>
        <c:dLbls>
          <c:dLblPos val="outEnd"/>
          <c:showLegendKey val="0"/>
          <c:showVal val="1"/>
          <c:showCatName val="0"/>
          <c:showSerName val="0"/>
          <c:showPercent val="0"/>
          <c:showBubbleSize val="0"/>
        </c:dLbls>
        <c:gapWidth val="52"/>
        <c:axId val="168154472"/>
        <c:axId val="168160952"/>
      </c:barChart>
      <c:catAx>
        <c:axId val="168154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0952"/>
        <c:crosses val="autoZero"/>
        <c:auto val="1"/>
        <c:lblAlgn val="ctr"/>
        <c:lblOffset val="100"/>
        <c:noMultiLvlLbl val="0"/>
      </c:catAx>
      <c:valAx>
        <c:axId val="168160952"/>
        <c:scaling>
          <c:orientation val="minMax"/>
        </c:scaling>
        <c:delete val="1"/>
        <c:axPos val="b"/>
        <c:numFmt formatCode="0.0,&quot;K&quot;" sourceLinked="1"/>
        <c:majorTickMark val="out"/>
        <c:minorTickMark val="none"/>
        <c:tickLblPos val="nextTo"/>
        <c:crossAx val="168154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Working!$C$25</c:f>
              <c:strCache>
                <c:ptCount val="1"/>
                <c:pt idx="0">
                  <c:v>Total</c:v>
                </c:pt>
              </c:strCache>
            </c:strRef>
          </c:tx>
          <c:spPr>
            <a:solidFill>
              <a:srgbClr val="FFC000"/>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Working!$B$26:$B$42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Working!$C$26:$C$42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AD2-461B-AA5C-FEE894745C84}"/>
            </c:ext>
          </c:extLst>
        </c:ser>
        <c:dLbls>
          <c:dLblPos val="outEnd"/>
          <c:showLegendKey val="0"/>
          <c:showVal val="1"/>
          <c:showCatName val="0"/>
          <c:showSerName val="0"/>
          <c:showPercent val="0"/>
          <c:showBubbleSize val="0"/>
        </c:dLbls>
        <c:gapWidth val="182"/>
        <c:axId val="721244024"/>
        <c:axId val="721252664"/>
      </c:barChart>
      <c:catAx>
        <c:axId val="721244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52664"/>
        <c:crosses val="autoZero"/>
        <c:auto val="1"/>
        <c:lblAlgn val="ctr"/>
        <c:lblOffset val="100"/>
        <c:noMultiLvlLbl val="0"/>
      </c:catAx>
      <c:valAx>
        <c:axId val="721252664"/>
        <c:scaling>
          <c:orientation val="minMax"/>
        </c:scaling>
        <c:delete val="1"/>
        <c:axPos val="b"/>
        <c:numFmt formatCode="&quot;$&quot;0.0,&quot;K&quot;" sourceLinked="1"/>
        <c:majorTickMark val="none"/>
        <c:minorTickMark val="none"/>
        <c:tickLblPos val="nextTo"/>
        <c:crossAx val="721244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Excel.xlsx]Working!PivotTable5</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424683566375692E-3"/>
              <c:y val="-0.1840430813707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6849367132751385E-3"/>
              <c:y val="-0.24370787247923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27405069912709E-2"/>
              <c:y val="-0.233794514710304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216455390009767E-17"/>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63925301112258E-3"/>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0260095065067662E-2"/>
              <c:y val="-0.268583296062500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212341783187022E-3"/>
              <c:y val="-0.343210152985291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291107604869061E-2"/>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3630040428351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424683566375692E-3"/>
              <c:y val="-0.1840430813707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6849367132751385E-3"/>
              <c:y val="-0.24370787247923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27405069912709E-2"/>
              <c:y val="-0.233794514710304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216455390009767E-17"/>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63925301112258E-3"/>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0260095065067662E-2"/>
              <c:y val="-0.268583296062500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212341783187022E-3"/>
              <c:y val="-0.343210152985291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291107604869061E-2"/>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3630040428351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424683566375692E-3"/>
              <c:y val="-0.184043081370777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6849367132751385E-3"/>
              <c:y val="-0.243707872479236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27405069912709E-2"/>
              <c:y val="-0.2337945147103045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216455390009767E-17"/>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63925301112258E-3"/>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0260095065067662E-2"/>
              <c:y val="-0.268583296062500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212341783187022E-3"/>
              <c:y val="-0.343210152985291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291107604869061E-2"/>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363004042835178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33708852918927E-2"/>
          <c:y val="6.6999573852229308E-2"/>
          <c:w val="0.90953258229416212"/>
          <c:h val="0.74541451516751944"/>
        </c:manualLayout>
      </c:layout>
      <c:areaChart>
        <c:grouping val="standard"/>
        <c:varyColors val="0"/>
        <c:ser>
          <c:idx val="0"/>
          <c:order val="0"/>
          <c:tx>
            <c:strRef>
              <c:f>Working!$C$46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830A-4014-B242-3786404A8761}"/>
              </c:ext>
            </c:extLst>
          </c:dPt>
          <c:dPt>
            <c:idx val="1"/>
            <c:bubble3D val="0"/>
            <c:extLst>
              <c:ext xmlns:c16="http://schemas.microsoft.com/office/drawing/2014/chart" uri="{C3380CC4-5D6E-409C-BE32-E72D297353CC}">
                <c16:uniqueId val="{00000001-830A-4014-B242-3786404A8761}"/>
              </c:ext>
            </c:extLst>
          </c:dPt>
          <c:dPt>
            <c:idx val="2"/>
            <c:bubble3D val="0"/>
            <c:extLst>
              <c:ext xmlns:c16="http://schemas.microsoft.com/office/drawing/2014/chart" uri="{C3380CC4-5D6E-409C-BE32-E72D297353CC}">
                <c16:uniqueId val="{00000002-830A-4014-B242-3786404A8761}"/>
              </c:ext>
            </c:extLst>
          </c:dPt>
          <c:dPt>
            <c:idx val="3"/>
            <c:bubble3D val="0"/>
            <c:extLst>
              <c:ext xmlns:c16="http://schemas.microsoft.com/office/drawing/2014/chart" uri="{C3380CC4-5D6E-409C-BE32-E72D297353CC}">
                <c16:uniqueId val="{00000003-830A-4014-B242-3786404A8761}"/>
              </c:ext>
            </c:extLst>
          </c:dPt>
          <c:dPt>
            <c:idx val="4"/>
            <c:bubble3D val="0"/>
            <c:extLst>
              <c:ext xmlns:c16="http://schemas.microsoft.com/office/drawing/2014/chart" uri="{C3380CC4-5D6E-409C-BE32-E72D297353CC}">
                <c16:uniqueId val="{00000004-830A-4014-B242-3786404A8761}"/>
              </c:ext>
            </c:extLst>
          </c:dPt>
          <c:dPt>
            <c:idx val="5"/>
            <c:bubble3D val="0"/>
            <c:extLst>
              <c:ext xmlns:c16="http://schemas.microsoft.com/office/drawing/2014/chart" uri="{C3380CC4-5D6E-409C-BE32-E72D297353CC}">
                <c16:uniqueId val="{00000005-830A-4014-B242-3786404A8761}"/>
              </c:ext>
            </c:extLst>
          </c:dPt>
          <c:dPt>
            <c:idx val="6"/>
            <c:bubble3D val="0"/>
            <c:extLst>
              <c:ext xmlns:c16="http://schemas.microsoft.com/office/drawing/2014/chart" uri="{C3380CC4-5D6E-409C-BE32-E72D297353CC}">
                <c16:uniqueId val="{00000006-830A-4014-B242-3786404A8761}"/>
              </c:ext>
            </c:extLst>
          </c:dPt>
          <c:dPt>
            <c:idx val="7"/>
            <c:bubble3D val="0"/>
            <c:extLst>
              <c:ext xmlns:c16="http://schemas.microsoft.com/office/drawing/2014/chart" uri="{C3380CC4-5D6E-409C-BE32-E72D297353CC}">
                <c16:uniqueId val="{00000007-830A-4014-B242-3786404A8761}"/>
              </c:ext>
            </c:extLst>
          </c:dPt>
          <c:dPt>
            <c:idx val="8"/>
            <c:bubble3D val="0"/>
            <c:extLst>
              <c:ext xmlns:c16="http://schemas.microsoft.com/office/drawing/2014/chart" uri="{C3380CC4-5D6E-409C-BE32-E72D297353CC}">
                <c16:uniqueId val="{00000008-830A-4014-B242-3786404A8761}"/>
              </c:ext>
            </c:extLst>
          </c:dPt>
          <c:dLbls>
            <c:dLbl>
              <c:idx val="0"/>
              <c:layout>
                <c:manualLayout>
                  <c:x val="-3.8424683566375692E-3"/>
                  <c:y val="-0.1840430813707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0A-4014-B242-3786404A8761}"/>
                </c:ext>
              </c:extLst>
            </c:dLbl>
            <c:dLbl>
              <c:idx val="1"/>
              <c:layout>
                <c:manualLayout>
                  <c:x val="7.6849367132751385E-3"/>
                  <c:y val="-0.24370787247923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0A-4014-B242-3786404A8761}"/>
                </c:ext>
              </c:extLst>
            </c:dLbl>
            <c:dLbl>
              <c:idx val="2"/>
              <c:layout>
                <c:manualLayout>
                  <c:x val="1.1527405069912709E-2"/>
                  <c:y val="-0.233794514710304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0A-4014-B242-3786404A8761}"/>
                </c:ext>
              </c:extLst>
            </c:dLbl>
            <c:dLbl>
              <c:idx val="3"/>
              <c:layout>
                <c:manualLayout>
                  <c:x val="-4.1216455390009767E-17"/>
                  <c:y val="-0.23873302223178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0A-4014-B242-3786404A8761}"/>
                </c:ext>
              </c:extLst>
            </c:dLbl>
            <c:dLbl>
              <c:idx val="4"/>
              <c:layout>
                <c:manualLayout>
                  <c:x val="4.4963925301112258E-3"/>
                  <c:y val="-0.23873302223178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0A-4014-B242-3786404A8761}"/>
                </c:ext>
              </c:extLst>
            </c:dLbl>
            <c:dLbl>
              <c:idx val="5"/>
              <c:layout>
                <c:manualLayout>
                  <c:x val="-1.0260095065067662E-2"/>
                  <c:y val="-0.26858329606250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0A-4014-B242-3786404A8761}"/>
                </c:ext>
              </c:extLst>
            </c:dLbl>
            <c:dLbl>
              <c:idx val="6"/>
              <c:layout>
                <c:manualLayout>
                  <c:x val="1.9212341783187022E-3"/>
                  <c:y val="-0.343210152985291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0A-4014-B242-3786404A8761}"/>
                </c:ext>
              </c:extLst>
            </c:dLbl>
            <c:dLbl>
              <c:idx val="7"/>
              <c:layout>
                <c:manualLayout>
                  <c:x val="1.7291107604869061E-2"/>
                  <c:y val="-0.23873302223178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0A-4014-B242-3786404A8761}"/>
                </c:ext>
              </c:extLst>
            </c:dLbl>
            <c:dLbl>
              <c:idx val="8"/>
              <c:layout>
                <c:manualLayout>
                  <c:x val="0"/>
                  <c:y val="-0.23630040428351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0A-4014-B242-3786404A876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Working!$B$47:$B$56</c:f>
              <c:strCache>
                <c:ptCount val="9"/>
                <c:pt idx="0">
                  <c:v>2011</c:v>
                </c:pt>
                <c:pt idx="1">
                  <c:v>2012</c:v>
                </c:pt>
                <c:pt idx="2">
                  <c:v>2014</c:v>
                </c:pt>
                <c:pt idx="3">
                  <c:v>2015</c:v>
                </c:pt>
                <c:pt idx="4">
                  <c:v>2016</c:v>
                </c:pt>
                <c:pt idx="5">
                  <c:v>2017</c:v>
                </c:pt>
                <c:pt idx="6">
                  <c:v>2018</c:v>
                </c:pt>
                <c:pt idx="7">
                  <c:v>2020</c:v>
                </c:pt>
                <c:pt idx="8">
                  <c:v>2022</c:v>
                </c:pt>
              </c:strCache>
            </c:strRef>
          </c:cat>
          <c:val>
            <c:numRef>
              <c:f>Working!$C$47:$C$56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830A-4014-B242-3786404A8761}"/>
            </c:ext>
          </c:extLst>
        </c:ser>
        <c:dLbls>
          <c:showLegendKey val="0"/>
          <c:showVal val="1"/>
          <c:showCatName val="0"/>
          <c:showSerName val="0"/>
          <c:showPercent val="0"/>
          <c:showBubbleSize val="0"/>
        </c:dLbls>
        <c:dropLines>
          <c:spPr>
            <a:ln w="25400" cap="flat" cmpd="sng" algn="ctr">
              <a:solidFill>
                <a:srgbClr val="00B0F0">
                  <a:alpha val="11000"/>
                </a:srgbClr>
              </a:solidFill>
              <a:round/>
            </a:ln>
            <a:effectLst/>
          </c:spPr>
        </c:dropLines>
        <c:axId val="721214504"/>
        <c:axId val="721211984"/>
      </c:areaChart>
      <c:catAx>
        <c:axId val="7212145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721211984"/>
        <c:crosses val="autoZero"/>
        <c:auto val="1"/>
        <c:lblAlgn val="ctr"/>
        <c:lblOffset val="100"/>
        <c:noMultiLvlLbl val="0"/>
      </c:catAx>
      <c:valAx>
        <c:axId val="721211984"/>
        <c:scaling>
          <c:orientation val="minMax"/>
        </c:scaling>
        <c:delete val="1"/>
        <c:axPos val="l"/>
        <c:numFmt formatCode="&quot;$&quot;0.0,&quot;K&quot;" sourceLinked="1"/>
        <c:majorTickMark val="out"/>
        <c:minorTickMark val="none"/>
        <c:tickLblPos val="nextTo"/>
        <c:crossAx val="7212145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Excel.xlsx]Working!PivotTable4</c:name>
    <c:fmtId val="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9ACD32"/>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000"/>
          </a:solidFill>
          <a:ln>
            <a:noFill/>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9ACD32"/>
          </a:solidFill>
          <a:ln>
            <a:noFill/>
          </a:ln>
          <a:effectLst/>
        </c:spPr>
        <c:dLbl>
          <c:idx val="0"/>
          <c:layout>
            <c:manualLayout>
              <c:x val="-9.0227365163133511E-2"/>
              <c:y val="9.8685007223328833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54116281607426"/>
                  <c:h val="0.20758086233520043"/>
                </c:manualLayout>
              </c15:layout>
            </c:ext>
          </c:extLst>
        </c:dLbl>
      </c:pivotFmt>
      <c:pivotFmt>
        <c:idx val="33"/>
        <c:spPr>
          <a:solidFill>
            <a:srgbClr val="FFC000"/>
          </a:solidFill>
          <a:ln>
            <a:noFill/>
          </a:ln>
          <a:effectLst/>
        </c:spPr>
        <c:dLbl>
          <c:idx val="0"/>
          <c:layout>
            <c:manualLayout>
              <c:x val="-6.2991657325385305E-3"/>
              <c:y val="-8.3132103458230244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50487565347647"/>
                  <c:h val="0.11613554853114737"/>
                </c:manualLayout>
              </c15:layout>
            </c:ext>
          </c:extLst>
        </c:dLbl>
      </c:pivotFmt>
      <c:pivotFmt>
        <c:idx val="34"/>
        <c:spPr>
          <a:solidFill>
            <a:srgbClr val="FFC000"/>
          </a:solidFill>
          <a:ln>
            <a:noFill/>
          </a:ln>
          <a:effectLst/>
        </c:spPr>
        <c:dLbl>
          <c:idx val="0"/>
          <c:layout>
            <c:manualLayout>
              <c:x val="-7.5589988790460985E-2"/>
              <c:y val="8.3135376375689032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50167151090696"/>
                  <c:h val="0.18729662909139225"/>
                </c:manualLayout>
              </c15:layout>
            </c:ext>
          </c:extLst>
        </c:dLbl>
      </c:pivotFmt>
      <c:pivotFmt>
        <c:idx val="35"/>
        <c:spPr>
          <a:solidFill>
            <a:srgbClr val="FFC000"/>
          </a:solidFill>
          <a:ln>
            <a:noFill/>
          </a:ln>
          <a:effectLst/>
        </c:spPr>
        <c:dLbl>
          <c:idx val="0"/>
          <c:layout>
            <c:manualLayout>
              <c:x val="-7.5589988790460985E-2"/>
              <c:y val="3.2729174597474703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82025057783686"/>
                  <c:h val="0.18729662909139225"/>
                </c:manualLayout>
              </c15:layout>
            </c:ext>
          </c:extLst>
        </c:dLbl>
      </c:pivotFmt>
      <c:pivotFmt>
        <c:idx val="36"/>
        <c:spPr>
          <a:solidFill>
            <a:srgbClr val="9ACD32"/>
          </a:solidFill>
          <a:ln>
            <a:noFill/>
          </a:ln>
          <a:effectLst/>
        </c:spPr>
        <c:dLbl>
          <c:idx val="0"/>
          <c:layout>
            <c:manualLayout>
              <c:x val="-5.6692491592845791E-2"/>
              <c:y val="8.3132103458230053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70667711567647"/>
                  <c:h val="0.14573057736227726"/>
                </c:manualLayout>
              </c15:layout>
            </c:ext>
          </c:extLst>
        </c:dLbl>
      </c:pivotFmt>
      <c:pivotFmt>
        <c:idx val="37"/>
        <c:spPr>
          <a:solidFill>
            <a:srgbClr val="9ACD32"/>
          </a:solidFill>
          <a:ln>
            <a:noFill/>
          </a:ln>
          <a:effectLst/>
        </c:spPr>
        <c:dLbl>
          <c:idx val="0"/>
          <c:layout>
            <c:manualLayout>
              <c:x val="-5.6692491592845791E-2"/>
              <c:y val="3.272917458985435E-7"/>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1083456505997"/>
                  <c:h val="0.18729662909139225"/>
                </c:manualLayout>
              </c15:layout>
            </c:ext>
          </c:extLst>
        </c:dLbl>
      </c:pivotFmt>
    </c:pivotFmts>
    <c:plotArea>
      <c:layout/>
      <c:barChart>
        <c:barDir val="bar"/>
        <c:grouping val="clustered"/>
        <c:varyColors val="0"/>
        <c:ser>
          <c:idx val="0"/>
          <c:order val="0"/>
          <c:tx>
            <c:strRef>
              <c:f>Working!$C$16:$C$17</c:f>
              <c:strCache>
                <c:ptCount val="1"/>
                <c:pt idx="0">
                  <c:v>Regular</c:v>
                </c:pt>
              </c:strCache>
            </c:strRef>
          </c:tx>
          <c:spPr>
            <a:solidFill>
              <a:srgbClr val="9ACD32"/>
            </a:solidFill>
            <a:ln>
              <a:noFill/>
            </a:ln>
            <a:effectLst/>
          </c:spPr>
          <c:invertIfNegative val="0"/>
          <c:dPt>
            <c:idx val="0"/>
            <c:invertIfNegative val="0"/>
            <c:bubble3D val="0"/>
            <c:spPr>
              <a:solidFill>
                <a:srgbClr val="9ACD32"/>
              </a:solidFill>
              <a:ln>
                <a:noFill/>
              </a:ln>
              <a:effectLst/>
            </c:spPr>
            <c:extLst>
              <c:ext xmlns:c16="http://schemas.microsoft.com/office/drawing/2014/chart" uri="{C3380CC4-5D6E-409C-BE32-E72D297353CC}">
                <c16:uniqueId val="{0000002D-6B33-46E2-BC56-D33925F19E96}"/>
              </c:ext>
            </c:extLst>
          </c:dPt>
          <c:dPt>
            <c:idx val="1"/>
            <c:invertIfNegative val="0"/>
            <c:bubble3D val="0"/>
            <c:spPr>
              <a:solidFill>
                <a:srgbClr val="9ACD32"/>
              </a:solidFill>
              <a:ln>
                <a:noFill/>
              </a:ln>
              <a:effectLst/>
            </c:spPr>
            <c:extLst>
              <c:ext xmlns:c16="http://schemas.microsoft.com/office/drawing/2014/chart" uri="{C3380CC4-5D6E-409C-BE32-E72D297353CC}">
                <c16:uniqueId val="{00000032-6B33-46E2-BC56-D33925F19E96}"/>
              </c:ext>
            </c:extLst>
          </c:dPt>
          <c:dPt>
            <c:idx val="2"/>
            <c:invertIfNegative val="0"/>
            <c:bubble3D val="0"/>
            <c:spPr>
              <a:solidFill>
                <a:srgbClr val="9ACD32"/>
              </a:solidFill>
              <a:ln>
                <a:noFill/>
              </a:ln>
              <a:effectLst/>
            </c:spPr>
            <c:extLst>
              <c:ext xmlns:c16="http://schemas.microsoft.com/office/drawing/2014/chart" uri="{C3380CC4-5D6E-409C-BE32-E72D297353CC}">
                <c16:uniqueId val="{00000031-6B33-46E2-BC56-D33925F19E96}"/>
              </c:ext>
            </c:extLst>
          </c:dPt>
          <c:dLbls>
            <c:dLbl>
              <c:idx val="0"/>
              <c:layout>
                <c:manualLayout>
                  <c:x val="-9.0227365163133511E-2"/>
                  <c:y val="9.868500722332883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154116281607426"/>
                      <c:h val="0.20758086233520043"/>
                    </c:manualLayout>
                  </c15:layout>
                </c:ext>
                <c:ext xmlns:c16="http://schemas.microsoft.com/office/drawing/2014/chart" uri="{C3380CC4-5D6E-409C-BE32-E72D297353CC}">
                  <c16:uniqueId val="{0000002D-6B33-46E2-BC56-D33925F19E96}"/>
                </c:ext>
              </c:extLst>
            </c:dLbl>
            <c:dLbl>
              <c:idx val="1"/>
              <c:layout>
                <c:manualLayout>
                  <c:x val="-5.6692491592845791E-2"/>
                  <c:y val="3.272917458985435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1083456505997"/>
                      <c:h val="0.18729662909139225"/>
                    </c:manualLayout>
                  </c15:layout>
                </c:ext>
                <c:ext xmlns:c16="http://schemas.microsoft.com/office/drawing/2014/chart" uri="{C3380CC4-5D6E-409C-BE32-E72D297353CC}">
                  <c16:uniqueId val="{00000032-6B33-46E2-BC56-D33925F19E96}"/>
                </c:ext>
              </c:extLst>
            </c:dLbl>
            <c:dLbl>
              <c:idx val="2"/>
              <c:layout>
                <c:manualLayout>
                  <c:x val="-5.6692491592845791E-2"/>
                  <c:y val="8.3132103458230053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70667711567647"/>
                      <c:h val="0.14573057736227726"/>
                    </c:manualLayout>
                  </c15:layout>
                </c:ext>
                <c:ext xmlns:c16="http://schemas.microsoft.com/office/drawing/2014/chart" uri="{C3380CC4-5D6E-409C-BE32-E72D297353CC}">
                  <c16:uniqueId val="{00000031-6B33-46E2-BC56-D33925F19E96}"/>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Working!$B$18:$B$21</c:f>
              <c:strCache>
                <c:ptCount val="3"/>
                <c:pt idx="0">
                  <c:v>Tier 1</c:v>
                </c:pt>
                <c:pt idx="1">
                  <c:v>Tier 2</c:v>
                </c:pt>
                <c:pt idx="2">
                  <c:v>Tier 3</c:v>
                </c:pt>
              </c:strCache>
            </c:strRef>
          </c:cat>
          <c:val>
            <c:numRef>
              <c:f>Working!$C$18:$C$21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B33-46E2-BC56-D33925F19E96}"/>
            </c:ext>
          </c:extLst>
        </c:ser>
        <c:ser>
          <c:idx val="1"/>
          <c:order val="1"/>
          <c:tx>
            <c:strRef>
              <c:f>Working!$D$16:$D$17</c:f>
              <c:strCache>
                <c:ptCount val="1"/>
                <c:pt idx="0">
                  <c:v>Low Fat</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30-6B33-46E2-BC56-D33925F19E96}"/>
              </c:ext>
            </c:extLst>
          </c:dPt>
          <c:dPt>
            <c:idx val="1"/>
            <c:invertIfNegative val="0"/>
            <c:bubble3D val="0"/>
            <c:spPr>
              <a:solidFill>
                <a:srgbClr val="FFC000"/>
              </a:solidFill>
              <a:ln>
                <a:noFill/>
              </a:ln>
              <a:effectLst/>
            </c:spPr>
            <c:extLst>
              <c:ext xmlns:c16="http://schemas.microsoft.com/office/drawing/2014/chart" uri="{C3380CC4-5D6E-409C-BE32-E72D297353CC}">
                <c16:uniqueId val="{0000002F-6B33-46E2-BC56-D33925F19E96}"/>
              </c:ext>
            </c:extLst>
          </c:dPt>
          <c:dPt>
            <c:idx val="2"/>
            <c:invertIfNegative val="0"/>
            <c:bubble3D val="0"/>
            <c:spPr>
              <a:solidFill>
                <a:srgbClr val="FFC000"/>
              </a:solidFill>
              <a:ln>
                <a:noFill/>
              </a:ln>
              <a:effectLst/>
            </c:spPr>
            <c:extLst>
              <c:ext xmlns:c16="http://schemas.microsoft.com/office/drawing/2014/chart" uri="{C3380CC4-5D6E-409C-BE32-E72D297353CC}">
                <c16:uniqueId val="{0000002E-6B33-46E2-BC56-D33925F19E96}"/>
              </c:ext>
            </c:extLst>
          </c:dPt>
          <c:dLbls>
            <c:dLbl>
              <c:idx val="0"/>
              <c:layout>
                <c:manualLayout>
                  <c:x val="-7.5589988790460985E-2"/>
                  <c:y val="3.2729174597474703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82025057783686"/>
                      <c:h val="0.18729662909139225"/>
                    </c:manualLayout>
                  </c15:layout>
                </c:ext>
                <c:ext xmlns:c16="http://schemas.microsoft.com/office/drawing/2014/chart" uri="{C3380CC4-5D6E-409C-BE32-E72D297353CC}">
                  <c16:uniqueId val="{00000030-6B33-46E2-BC56-D33925F19E96}"/>
                </c:ext>
              </c:extLst>
            </c:dLbl>
            <c:dLbl>
              <c:idx val="1"/>
              <c:layout>
                <c:manualLayout>
                  <c:x val="-7.5589988790460985E-2"/>
                  <c:y val="8.313537637568903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450167151090696"/>
                      <c:h val="0.18729662909139225"/>
                    </c:manualLayout>
                  </c15:layout>
                </c:ext>
                <c:ext xmlns:c16="http://schemas.microsoft.com/office/drawing/2014/chart" uri="{C3380CC4-5D6E-409C-BE32-E72D297353CC}">
                  <c16:uniqueId val="{0000002F-6B33-46E2-BC56-D33925F19E96}"/>
                </c:ext>
              </c:extLst>
            </c:dLbl>
            <c:dLbl>
              <c:idx val="2"/>
              <c:layout>
                <c:manualLayout>
                  <c:x val="-6.2991657325385305E-3"/>
                  <c:y val="-8.3132103458230244E-3"/>
                </c:manualLayout>
              </c:layout>
              <c:numFmt formatCode="#,##0;[Red]#,##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50487565347647"/>
                      <c:h val="0.11613554853114737"/>
                    </c:manualLayout>
                  </c15:layout>
                </c:ext>
                <c:ext xmlns:c16="http://schemas.microsoft.com/office/drawing/2014/chart" uri="{C3380CC4-5D6E-409C-BE32-E72D297353CC}">
                  <c16:uniqueId val="{0000002E-6B33-46E2-BC56-D33925F19E96}"/>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Working!$B$18:$B$21</c:f>
              <c:strCache>
                <c:ptCount val="3"/>
                <c:pt idx="0">
                  <c:v>Tier 1</c:v>
                </c:pt>
                <c:pt idx="1">
                  <c:v>Tier 2</c:v>
                </c:pt>
                <c:pt idx="2">
                  <c:v>Tier 3</c:v>
                </c:pt>
              </c:strCache>
            </c:strRef>
          </c:cat>
          <c:val>
            <c:numRef>
              <c:f>Working!$D$18:$D$21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2C-6B33-46E2-BC56-D33925F19E96}"/>
            </c:ext>
          </c:extLst>
        </c:ser>
        <c:dLbls>
          <c:dLblPos val="outEnd"/>
          <c:showLegendKey val="0"/>
          <c:showVal val="1"/>
          <c:showCatName val="0"/>
          <c:showSerName val="0"/>
          <c:showPercent val="0"/>
          <c:showBubbleSize val="0"/>
        </c:dLbls>
        <c:gapWidth val="52"/>
        <c:axId val="168154472"/>
        <c:axId val="168160952"/>
      </c:barChart>
      <c:catAx>
        <c:axId val="168154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0952"/>
        <c:crosses val="autoZero"/>
        <c:auto val="1"/>
        <c:lblAlgn val="ctr"/>
        <c:lblOffset val="100"/>
        <c:noMultiLvlLbl val="0"/>
      </c:catAx>
      <c:valAx>
        <c:axId val="168160952"/>
        <c:scaling>
          <c:orientation val="minMax"/>
        </c:scaling>
        <c:delete val="1"/>
        <c:axPos val="b"/>
        <c:numFmt formatCode="0.0,&quot;K&quot;" sourceLinked="1"/>
        <c:majorTickMark val="out"/>
        <c:minorTickMark val="none"/>
        <c:tickLblPos val="nextTo"/>
        <c:crossAx val="168154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Working!$C$25</c:f>
              <c:strCache>
                <c:ptCount val="1"/>
                <c:pt idx="0">
                  <c:v>Total</c:v>
                </c:pt>
              </c:strCache>
            </c:strRef>
          </c:tx>
          <c:spPr>
            <a:solidFill>
              <a:srgbClr val="FFC000"/>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Working!$B$26:$B$42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Working!$C$26:$C$42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10E-43C2-B1FA-881CAEEDC567}"/>
            </c:ext>
          </c:extLst>
        </c:ser>
        <c:dLbls>
          <c:dLblPos val="outEnd"/>
          <c:showLegendKey val="0"/>
          <c:showVal val="1"/>
          <c:showCatName val="0"/>
          <c:showSerName val="0"/>
          <c:showPercent val="0"/>
          <c:showBubbleSize val="0"/>
        </c:dLbls>
        <c:gapWidth val="182"/>
        <c:axId val="721244024"/>
        <c:axId val="721252664"/>
      </c:barChart>
      <c:catAx>
        <c:axId val="721244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52664"/>
        <c:crosses val="autoZero"/>
        <c:auto val="1"/>
        <c:lblAlgn val="ctr"/>
        <c:lblOffset val="100"/>
        <c:noMultiLvlLbl val="0"/>
      </c:catAx>
      <c:valAx>
        <c:axId val="721252664"/>
        <c:scaling>
          <c:orientation val="minMax"/>
        </c:scaling>
        <c:delete val="1"/>
        <c:axPos val="b"/>
        <c:numFmt formatCode="&quot;$&quot;0.0,&quot;K&quot;" sourceLinked="1"/>
        <c:majorTickMark val="none"/>
        <c:minorTickMark val="none"/>
        <c:tickLblPos val="nextTo"/>
        <c:crossAx val="721244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Excel.xlsx]Working!PivotTable5</c:name>
    <c:fmtId val="1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3.8424591738712775E-3"/>
              <c:y val="-0.1691542288557214"/>
            </c:manualLayout>
          </c:layout>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7.6849183477425377E-3"/>
              <c:y val="-0.21393034825870647"/>
            </c:manualLayout>
          </c:layou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1527377521613832E-2"/>
              <c:y val="-0.21890547263681601"/>
            </c:manualLayout>
          </c:layout>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0.20895522388059712"/>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7.0444271076076039E-17"/>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763688760806916E-3"/>
              <c:y val="-0.23880597014925373"/>
            </c:manualLayout>
          </c:layout>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921229586935498E-3"/>
              <c:y val="-0.31343283582089554"/>
            </c:manualLayout>
          </c:layout>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7291066282420751E-2"/>
              <c:y val="-0.20895522388059701"/>
            </c:manualLayout>
          </c:layout>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
              <c:y val="-0.22885572139303484"/>
            </c:manualLayout>
          </c:layout>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424683566375692E-3"/>
              <c:y val="-0.1840430813707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6849367132751385E-3"/>
              <c:y val="-0.24370787247923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27405069912709E-2"/>
              <c:y val="-0.233794514710304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1216455390009767E-17"/>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4963925301112258E-3"/>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0260095065067662E-2"/>
              <c:y val="-0.268583296062500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212341783187022E-3"/>
              <c:y val="-0.343210152985291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7291107604869061E-2"/>
              <c:y val="-0.23873302223178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3630040428351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33708852918927E-2"/>
          <c:y val="6.6999573852229308E-2"/>
          <c:w val="0.90953258229416212"/>
          <c:h val="0.74541451516751944"/>
        </c:manualLayout>
      </c:layout>
      <c:areaChart>
        <c:grouping val="standard"/>
        <c:varyColors val="0"/>
        <c:ser>
          <c:idx val="0"/>
          <c:order val="0"/>
          <c:tx>
            <c:strRef>
              <c:f>Working!$C$46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B0F8-4567-8975-A8E80ED73C0E}"/>
              </c:ext>
            </c:extLst>
          </c:dPt>
          <c:dPt>
            <c:idx val="1"/>
            <c:bubble3D val="0"/>
            <c:extLst>
              <c:ext xmlns:c16="http://schemas.microsoft.com/office/drawing/2014/chart" uri="{C3380CC4-5D6E-409C-BE32-E72D297353CC}">
                <c16:uniqueId val="{00000001-B0F8-4567-8975-A8E80ED73C0E}"/>
              </c:ext>
            </c:extLst>
          </c:dPt>
          <c:dPt>
            <c:idx val="2"/>
            <c:bubble3D val="0"/>
            <c:extLst>
              <c:ext xmlns:c16="http://schemas.microsoft.com/office/drawing/2014/chart" uri="{C3380CC4-5D6E-409C-BE32-E72D297353CC}">
                <c16:uniqueId val="{00000002-B0F8-4567-8975-A8E80ED73C0E}"/>
              </c:ext>
            </c:extLst>
          </c:dPt>
          <c:dPt>
            <c:idx val="3"/>
            <c:bubble3D val="0"/>
            <c:extLst>
              <c:ext xmlns:c16="http://schemas.microsoft.com/office/drawing/2014/chart" uri="{C3380CC4-5D6E-409C-BE32-E72D297353CC}">
                <c16:uniqueId val="{00000003-B0F8-4567-8975-A8E80ED73C0E}"/>
              </c:ext>
            </c:extLst>
          </c:dPt>
          <c:dPt>
            <c:idx val="4"/>
            <c:bubble3D val="0"/>
            <c:extLst>
              <c:ext xmlns:c16="http://schemas.microsoft.com/office/drawing/2014/chart" uri="{C3380CC4-5D6E-409C-BE32-E72D297353CC}">
                <c16:uniqueId val="{00000004-B0F8-4567-8975-A8E80ED73C0E}"/>
              </c:ext>
            </c:extLst>
          </c:dPt>
          <c:dPt>
            <c:idx val="5"/>
            <c:bubble3D val="0"/>
            <c:extLst>
              <c:ext xmlns:c16="http://schemas.microsoft.com/office/drawing/2014/chart" uri="{C3380CC4-5D6E-409C-BE32-E72D297353CC}">
                <c16:uniqueId val="{00000005-B0F8-4567-8975-A8E80ED73C0E}"/>
              </c:ext>
            </c:extLst>
          </c:dPt>
          <c:dPt>
            <c:idx val="6"/>
            <c:bubble3D val="0"/>
            <c:extLst>
              <c:ext xmlns:c16="http://schemas.microsoft.com/office/drawing/2014/chart" uri="{C3380CC4-5D6E-409C-BE32-E72D297353CC}">
                <c16:uniqueId val="{00000006-B0F8-4567-8975-A8E80ED73C0E}"/>
              </c:ext>
            </c:extLst>
          </c:dPt>
          <c:dPt>
            <c:idx val="7"/>
            <c:bubble3D val="0"/>
            <c:extLst>
              <c:ext xmlns:c16="http://schemas.microsoft.com/office/drawing/2014/chart" uri="{C3380CC4-5D6E-409C-BE32-E72D297353CC}">
                <c16:uniqueId val="{00000007-B0F8-4567-8975-A8E80ED73C0E}"/>
              </c:ext>
            </c:extLst>
          </c:dPt>
          <c:dPt>
            <c:idx val="8"/>
            <c:bubble3D val="0"/>
            <c:extLst>
              <c:ext xmlns:c16="http://schemas.microsoft.com/office/drawing/2014/chart" uri="{C3380CC4-5D6E-409C-BE32-E72D297353CC}">
                <c16:uniqueId val="{00000008-B0F8-4567-8975-A8E80ED73C0E}"/>
              </c:ext>
            </c:extLst>
          </c:dPt>
          <c:dLbls>
            <c:dLbl>
              <c:idx val="0"/>
              <c:layout>
                <c:manualLayout>
                  <c:x val="-3.8424683566375692E-3"/>
                  <c:y val="-0.1840430813707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F8-4567-8975-A8E80ED73C0E}"/>
                </c:ext>
              </c:extLst>
            </c:dLbl>
            <c:dLbl>
              <c:idx val="1"/>
              <c:layout>
                <c:manualLayout>
                  <c:x val="7.6849367132751385E-3"/>
                  <c:y val="-0.24370787247923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F8-4567-8975-A8E80ED73C0E}"/>
                </c:ext>
              </c:extLst>
            </c:dLbl>
            <c:dLbl>
              <c:idx val="2"/>
              <c:layout>
                <c:manualLayout>
                  <c:x val="1.1527405069912709E-2"/>
                  <c:y val="-0.233794514710304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F8-4567-8975-A8E80ED73C0E}"/>
                </c:ext>
              </c:extLst>
            </c:dLbl>
            <c:dLbl>
              <c:idx val="3"/>
              <c:layout>
                <c:manualLayout>
                  <c:x val="-4.1216455390009767E-17"/>
                  <c:y val="-0.23873302223178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F8-4567-8975-A8E80ED73C0E}"/>
                </c:ext>
              </c:extLst>
            </c:dLbl>
            <c:dLbl>
              <c:idx val="4"/>
              <c:layout>
                <c:manualLayout>
                  <c:x val="4.4963925301112258E-3"/>
                  <c:y val="-0.23873302223178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F8-4567-8975-A8E80ED73C0E}"/>
                </c:ext>
              </c:extLst>
            </c:dLbl>
            <c:dLbl>
              <c:idx val="5"/>
              <c:layout>
                <c:manualLayout>
                  <c:x val="-1.0260095065067662E-2"/>
                  <c:y val="-0.26858329606250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F8-4567-8975-A8E80ED73C0E}"/>
                </c:ext>
              </c:extLst>
            </c:dLbl>
            <c:dLbl>
              <c:idx val="6"/>
              <c:layout>
                <c:manualLayout>
                  <c:x val="1.9212341783187022E-3"/>
                  <c:y val="-0.343210152985291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F8-4567-8975-A8E80ED73C0E}"/>
                </c:ext>
              </c:extLst>
            </c:dLbl>
            <c:dLbl>
              <c:idx val="7"/>
              <c:layout>
                <c:manualLayout>
                  <c:x val="1.7291107604869061E-2"/>
                  <c:y val="-0.23873302223178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F8-4567-8975-A8E80ED73C0E}"/>
                </c:ext>
              </c:extLst>
            </c:dLbl>
            <c:dLbl>
              <c:idx val="8"/>
              <c:layout>
                <c:manualLayout>
                  <c:x val="0"/>
                  <c:y val="-0.23630040428351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F8-4567-8975-A8E80ED73C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Working!$B$47:$B$56</c:f>
              <c:strCache>
                <c:ptCount val="9"/>
                <c:pt idx="0">
                  <c:v>2011</c:v>
                </c:pt>
                <c:pt idx="1">
                  <c:v>2012</c:v>
                </c:pt>
                <c:pt idx="2">
                  <c:v>2014</c:v>
                </c:pt>
                <c:pt idx="3">
                  <c:v>2015</c:v>
                </c:pt>
                <c:pt idx="4">
                  <c:v>2016</c:v>
                </c:pt>
                <c:pt idx="5">
                  <c:v>2017</c:v>
                </c:pt>
                <c:pt idx="6">
                  <c:v>2018</c:v>
                </c:pt>
                <c:pt idx="7">
                  <c:v>2020</c:v>
                </c:pt>
                <c:pt idx="8">
                  <c:v>2022</c:v>
                </c:pt>
              </c:strCache>
            </c:strRef>
          </c:cat>
          <c:val>
            <c:numRef>
              <c:f>Working!$C$47:$C$56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B0F8-4567-8975-A8E80ED73C0E}"/>
            </c:ext>
          </c:extLst>
        </c:ser>
        <c:dLbls>
          <c:showLegendKey val="0"/>
          <c:showVal val="1"/>
          <c:showCatName val="0"/>
          <c:showSerName val="0"/>
          <c:showPercent val="0"/>
          <c:showBubbleSize val="0"/>
        </c:dLbls>
        <c:dropLines>
          <c:spPr>
            <a:ln w="25400" cap="flat" cmpd="sng" algn="ctr">
              <a:solidFill>
                <a:srgbClr val="00B0F0">
                  <a:alpha val="11000"/>
                </a:srgbClr>
              </a:solidFill>
              <a:round/>
            </a:ln>
            <a:effectLst/>
          </c:spPr>
        </c:dropLines>
        <c:axId val="721214504"/>
        <c:axId val="721211984"/>
      </c:areaChart>
      <c:catAx>
        <c:axId val="7212145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721211984"/>
        <c:crosses val="autoZero"/>
        <c:auto val="1"/>
        <c:lblAlgn val="ctr"/>
        <c:lblOffset val="100"/>
        <c:noMultiLvlLbl val="0"/>
      </c:catAx>
      <c:valAx>
        <c:axId val="721211984"/>
        <c:scaling>
          <c:orientation val="minMax"/>
        </c:scaling>
        <c:delete val="1"/>
        <c:axPos val="l"/>
        <c:numFmt formatCode="&quot;$&quot;0.0,&quot;K&quot;" sourceLinked="1"/>
        <c:majorTickMark val="out"/>
        <c:minorTickMark val="none"/>
        <c:tickLblPos val="nextTo"/>
        <c:crossAx val="7212145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Excel.xlsx]Working!PivotTable6</c:name>
    <c:fmtId val="18"/>
  </c:pivotSource>
  <c:chart>
    <c:autoTitleDeleted val="1"/>
    <c:pivotFmts>
      <c:pivotFmt>
        <c:idx val="0"/>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8.5993579447007779E-2"/>
              <c:y val="-5.2589370873770289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CAF50"/>
          </a:solidFill>
          <a:ln w="19050">
            <a:solidFill>
              <a:schemeClr val="lt1"/>
            </a:solidFill>
          </a:ln>
          <a:effectLst/>
        </c:spPr>
        <c:dLbl>
          <c:idx val="0"/>
          <c:layout>
            <c:manualLayout>
              <c:x val="0.12899036917051171"/>
              <c:y val="-4.3824475728141937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7.1661316205839889E-2"/>
              <c:y val="-4.382447572814202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Working!$C$60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EB8-44E4-A254-765323593C3C}"/>
              </c:ext>
            </c:extLst>
          </c:dPt>
          <c:dPt>
            <c:idx val="1"/>
            <c:bubble3D val="0"/>
            <c:spPr>
              <a:solidFill>
                <a:srgbClr val="4CAF50"/>
              </a:solidFill>
              <a:ln w="19050">
                <a:solidFill>
                  <a:schemeClr val="lt1"/>
                </a:solidFill>
              </a:ln>
              <a:effectLst/>
            </c:spPr>
            <c:extLst>
              <c:ext xmlns:c16="http://schemas.microsoft.com/office/drawing/2014/chart" uri="{C3380CC4-5D6E-409C-BE32-E72D297353CC}">
                <c16:uniqueId val="{00000003-5EB8-44E4-A254-765323593C3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5EB8-44E4-A254-765323593C3C}"/>
              </c:ext>
            </c:extLst>
          </c:dPt>
          <c:dLbls>
            <c:dLbl>
              <c:idx val="0"/>
              <c:layout>
                <c:manualLayout>
                  <c:x val="8.5993579447007779E-2"/>
                  <c:y val="-5.258937087377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B8-44E4-A254-765323593C3C}"/>
                </c:ext>
              </c:extLst>
            </c:dLbl>
            <c:dLbl>
              <c:idx val="1"/>
              <c:layout>
                <c:manualLayout>
                  <c:x val="0.12899036917051171"/>
                  <c:y val="-4.3824475728141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B8-44E4-A254-765323593C3C}"/>
                </c:ext>
              </c:extLst>
            </c:dLbl>
            <c:dLbl>
              <c:idx val="2"/>
              <c:layout>
                <c:manualLayout>
                  <c:x val="-7.1661316205839889E-2"/>
                  <c:y val="-4.3824475728142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8-44E4-A254-765323593C3C}"/>
                </c:ext>
              </c:extLst>
            </c:dLbl>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Working!$B$61:$B$64</c:f>
              <c:strCache>
                <c:ptCount val="3"/>
                <c:pt idx="0">
                  <c:v>High</c:v>
                </c:pt>
                <c:pt idx="1">
                  <c:v>Medium</c:v>
                </c:pt>
                <c:pt idx="2">
                  <c:v>Small</c:v>
                </c:pt>
              </c:strCache>
            </c:strRef>
          </c:cat>
          <c:val>
            <c:numRef>
              <c:f>Working!$C$61:$C$64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EB8-44E4-A254-765323593C3C}"/>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Excel.xlsx]Working!PivotTable12</c:name>
    <c:fmtId val="2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79739891035184"/>
          <c:y val="0.17229175300455865"/>
          <c:w val="0.42825313876077675"/>
          <c:h val="0.80701754385964908"/>
        </c:manualLayout>
      </c:layout>
      <c:barChart>
        <c:barDir val="bar"/>
        <c:grouping val="clustered"/>
        <c:varyColors val="0"/>
        <c:ser>
          <c:idx val="0"/>
          <c:order val="0"/>
          <c:tx>
            <c:strRef>
              <c:f>Working!$C$79</c:f>
              <c:strCache>
                <c:ptCount val="1"/>
                <c:pt idx="0">
                  <c:v>Total</c:v>
                </c:pt>
              </c:strCache>
            </c:strRef>
          </c:tx>
          <c:spPr>
            <a:solidFill>
              <a:schemeClr val="accent2">
                <a:lumMod val="75000"/>
              </a:schemeClr>
            </a:solidFill>
            <a:ln>
              <a:noFill/>
            </a:ln>
            <a:effectLst/>
          </c:spPr>
          <c:invertIfNegative val="0"/>
          <c:dLbls>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Working!$B$80:$B$84</c:f>
              <c:strCache>
                <c:ptCount val="4"/>
                <c:pt idx="0">
                  <c:v>Grocery Store</c:v>
                </c:pt>
                <c:pt idx="1">
                  <c:v>Supermarket Type3</c:v>
                </c:pt>
                <c:pt idx="2">
                  <c:v>Supermarket Type2</c:v>
                </c:pt>
                <c:pt idx="3">
                  <c:v>Supermarket Type1</c:v>
                </c:pt>
              </c:strCache>
            </c:strRef>
          </c:cat>
          <c:val>
            <c:numRef>
              <c:f>Working!$C$80:$C$84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3A3-42B2-8956-665D8163CF96}"/>
            </c:ext>
          </c:extLst>
        </c:ser>
        <c:dLbls>
          <c:dLblPos val="outEnd"/>
          <c:showLegendKey val="0"/>
          <c:showVal val="1"/>
          <c:showCatName val="0"/>
          <c:showSerName val="0"/>
          <c:showPercent val="0"/>
          <c:showBubbleSize val="0"/>
        </c:dLbls>
        <c:gapWidth val="60"/>
        <c:axId val="528497456"/>
        <c:axId val="528504656"/>
      </c:barChart>
      <c:catAx>
        <c:axId val="52849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04656"/>
        <c:crosses val="autoZero"/>
        <c:auto val="1"/>
        <c:lblAlgn val="ctr"/>
        <c:lblOffset val="100"/>
        <c:noMultiLvlLbl val="0"/>
      </c:catAx>
      <c:valAx>
        <c:axId val="528504656"/>
        <c:scaling>
          <c:orientation val="minMax"/>
        </c:scaling>
        <c:delete val="1"/>
        <c:axPos val="b"/>
        <c:numFmt formatCode="&quot;$&quot;0.0,&quot;K&quot;" sourceLinked="1"/>
        <c:majorTickMark val="none"/>
        <c:minorTickMark val="none"/>
        <c:tickLblPos val="nextTo"/>
        <c:crossAx val="528497456"/>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Excel.xlsx]Working!PivotTable13</c:name>
    <c:fmtId val="24"/>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Working!$B$90:$B$94</c:f>
              <c:strCache>
                <c:ptCount val="4"/>
                <c:pt idx="0">
                  <c:v>Grocery Store</c:v>
                </c:pt>
                <c:pt idx="1">
                  <c:v>Supermarket Type1</c:v>
                </c:pt>
                <c:pt idx="2">
                  <c:v>Supermarket Type2</c:v>
                </c:pt>
                <c:pt idx="3">
                  <c:v>Supermarket Type3</c:v>
                </c:pt>
              </c:strCache>
            </c:strRef>
          </c:cat>
          <c:val>
            <c:numRef>
              <c:f>Working!$C$90:$C$94</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3-9EB4-40F9-8FD3-06F11D050591}"/>
            </c:ext>
          </c:extLst>
        </c:ser>
        <c:dLbls>
          <c:dLblPos val="outEnd"/>
          <c:showLegendKey val="0"/>
          <c:showVal val="1"/>
          <c:showCatName val="0"/>
          <c:showSerName val="0"/>
          <c:showPercent val="0"/>
          <c:showBubbleSize val="0"/>
        </c:dLbls>
        <c:gapWidth val="60"/>
        <c:axId val="169242720"/>
        <c:axId val="169245960"/>
      </c:barChart>
      <c:catAx>
        <c:axId val="169242720"/>
        <c:scaling>
          <c:orientation val="minMax"/>
        </c:scaling>
        <c:delete val="1"/>
        <c:axPos val="l"/>
        <c:numFmt formatCode="General" sourceLinked="1"/>
        <c:majorTickMark val="none"/>
        <c:minorTickMark val="none"/>
        <c:tickLblPos val="nextTo"/>
        <c:crossAx val="169245960"/>
        <c:crosses val="autoZero"/>
        <c:auto val="1"/>
        <c:lblAlgn val="ctr"/>
        <c:lblOffset val="100"/>
        <c:noMultiLvlLbl val="0"/>
      </c:catAx>
      <c:valAx>
        <c:axId val="169245960"/>
        <c:scaling>
          <c:orientation val="minMax"/>
        </c:scaling>
        <c:delete val="1"/>
        <c:axPos val="b"/>
        <c:numFmt formatCode="&quot;$&quot;0" sourceLinked="1"/>
        <c:majorTickMark val="none"/>
        <c:minorTickMark val="none"/>
        <c:tickLblPos val="nextTo"/>
        <c:crossAx val="1692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Excel.xlsx]Working!PivotTable14</c:name>
    <c:fmtId val="24"/>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Working!$C$101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Working!$B$102:$B$106</c:f>
              <c:strCache>
                <c:ptCount val="4"/>
                <c:pt idx="0">
                  <c:v>Supermarket Type2</c:v>
                </c:pt>
                <c:pt idx="1">
                  <c:v>Supermarket Type3</c:v>
                </c:pt>
                <c:pt idx="2">
                  <c:v>Grocery Store</c:v>
                </c:pt>
                <c:pt idx="3">
                  <c:v>Supermarket Type1</c:v>
                </c:pt>
              </c:strCache>
            </c:strRef>
          </c:cat>
          <c:val>
            <c:numRef>
              <c:f>Working!$C$102:$C$106</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812B-44CD-A4DE-1DEBD7879151}"/>
            </c:ext>
          </c:extLst>
        </c:ser>
        <c:dLbls>
          <c:dLblPos val="outEnd"/>
          <c:showLegendKey val="0"/>
          <c:showVal val="1"/>
          <c:showCatName val="0"/>
          <c:showSerName val="0"/>
          <c:showPercent val="0"/>
          <c:showBubbleSize val="0"/>
        </c:dLbls>
        <c:gapWidth val="60"/>
        <c:axId val="843131872"/>
        <c:axId val="843132592"/>
      </c:barChart>
      <c:catAx>
        <c:axId val="843131872"/>
        <c:scaling>
          <c:orientation val="minMax"/>
        </c:scaling>
        <c:delete val="1"/>
        <c:axPos val="l"/>
        <c:numFmt formatCode="General" sourceLinked="1"/>
        <c:majorTickMark val="none"/>
        <c:minorTickMark val="none"/>
        <c:tickLblPos val="nextTo"/>
        <c:crossAx val="843132592"/>
        <c:crosses val="autoZero"/>
        <c:auto val="1"/>
        <c:lblAlgn val="ctr"/>
        <c:lblOffset val="100"/>
        <c:noMultiLvlLbl val="0"/>
      </c:catAx>
      <c:valAx>
        <c:axId val="843132592"/>
        <c:scaling>
          <c:orientation val="minMax"/>
        </c:scaling>
        <c:delete val="1"/>
        <c:axPos val="b"/>
        <c:numFmt formatCode="General" sourceLinked="1"/>
        <c:majorTickMark val="none"/>
        <c:minorTickMark val="none"/>
        <c:tickLblPos val="nextTo"/>
        <c:crossAx val="843131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[ZeMart Excel.xlsx]Working!PivotTable6</c:name>
    <c:fmtId val="20"/>
  </c:pivotSource>
  <c:chart>
    <c:autoTitleDeleted val="1"/>
    <c:pivotFmts>
      <c:pivotFmt>
        <c:idx val="0"/>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8.5993579447007779E-2"/>
              <c:y val="-5.2589370873770289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CAF50"/>
          </a:solidFill>
          <a:ln w="19050">
            <a:solidFill>
              <a:schemeClr val="lt1"/>
            </a:solidFill>
          </a:ln>
          <a:effectLst/>
        </c:spPr>
        <c:dLbl>
          <c:idx val="0"/>
          <c:layout>
            <c:manualLayout>
              <c:x val="0.12899036917051171"/>
              <c:y val="-4.3824475728141937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7.1661316205839889E-2"/>
              <c:y val="-4.382447572814202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dLbl>
          <c:idx val="0"/>
          <c:layout>
            <c:manualLayout>
              <c:x val="8.5993579447007779E-2"/>
              <c:y val="-5.2589370873770289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CAF50"/>
          </a:solidFill>
          <a:ln w="19050">
            <a:solidFill>
              <a:schemeClr val="lt1"/>
            </a:solidFill>
          </a:ln>
          <a:effectLst/>
        </c:spPr>
        <c:dLbl>
          <c:idx val="0"/>
          <c:layout>
            <c:manualLayout>
              <c:x val="0.12899036917051171"/>
              <c:y val="-4.3824475728141937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19050">
            <a:solidFill>
              <a:schemeClr val="lt1"/>
            </a:solidFill>
          </a:ln>
          <a:effectLst/>
        </c:spPr>
        <c:dLbl>
          <c:idx val="0"/>
          <c:layout>
            <c:manualLayout>
              <c:x val="-7.1661316205839889E-2"/>
              <c:y val="-4.382447572814202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w="19050">
            <a:solidFill>
              <a:schemeClr val="lt1"/>
            </a:solidFill>
          </a:ln>
          <a:effectLst/>
        </c:spPr>
        <c:dLbl>
          <c:idx val="0"/>
          <c:layout>
            <c:manualLayout>
              <c:x val="8.5993579447007779E-2"/>
              <c:y val="-5.2589370873770289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CAF50"/>
          </a:solidFill>
          <a:ln w="19050">
            <a:solidFill>
              <a:schemeClr val="lt1"/>
            </a:solidFill>
          </a:ln>
          <a:effectLst/>
        </c:spPr>
        <c:dLbl>
          <c:idx val="0"/>
          <c:layout>
            <c:manualLayout>
              <c:x val="0.12899036917051171"/>
              <c:y val="-4.3824475728141937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w="19050">
            <a:solidFill>
              <a:schemeClr val="lt1"/>
            </a:solidFill>
          </a:ln>
          <a:effectLst/>
        </c:spPr>
        <c:dLbl>
          <c:idx val="0"/>
          <c:layout>
            <c:manualLayout>
              <c:x val="-7.1661316205839889E-2"/>
              <c:y val="-4.382447572814202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Working!$C$60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DAEC-4416-A8E9-9F32EEF1A585}"/>
              </c:ext>
            </c:extLst>
          </c:dPt>
          <c:dPt>
            <c:idx val="1"/>
            <c:bubble3D val="0"/>
            <c:spPr>
              <a:solidFill>
                <a:srgbClr val="4CAF50"/>
              </a:solidFill>
              <a:ln w="19050">
                <a:solidFill>
                  <a:schemeClr val="lt1"/>
                </a:solidFill>
              </a:ln>
              <a:effectLst/>
            </c:spPr>
            <c:extLst>
              <c:ext xmlns:c16="http://schemas.microsoft.com/office/drawing/2014/chart" uri="{C3380CC4-5D6E-409C-BE32-E72D297353CC}">
                <c16:uniqueId val="{00000003-DAEC-4416-A8E9-9F32EEF1A585}"/>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AEC-4416-A8E9-9F32EEF1A585}"/>
              </c:ext>
            </c:extLst>
          </c:dPt>
          <c:dLbls>
            <c:dLbl>
              <c:idx val="0"/>
              <c:layout>
                <c:manualLayout>
                  <c:x val="8.5993579447007779E-2"/>
                  <c:y val="-5.258937087377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EC-4416-A8E9-9F32EEF1A585}"/>
                </c:ext>
              </c:extLst>
            </c:dLbl>
            <c:dLbl>
              <c:idx val="1"/>
              <c:layout>
                <c:manualLayout>
                  <c:x val="0.12899036917051171"/>
                  <c:y val="-4.3824475728141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EC-4416-A8E9-9F32EEF1A585}"/>
                </c:ext>
              </c:extLst>
            </c:dLbl>
            <c:dLbl>
              <c:idx val="2"/>
              <c:layout>
                <c:manualLayout>
                  <c:x val="-7.1661316205839889E-2"/>
                  <c:y val="-4.3824475728142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EC-4416-A8E9-9F32EEF1A585}"/>
                </c:ext>
              </c:extLst>
            </c:dLbl>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Working!$B$61:$B$64</c:f>
              <c:strCache>
                <c:ptCount val="3"/>
                <c:pt idx="0">
                  <c:v>High</c:v>
                </c:pt>
                <c:pt idx="1">
                  <c:v>Medium</c:v>
                </c:pt>
                <c:pt idx="2">
                  <c:v>Small</c:v>
                </c:pt>
              </c:strCache>
            </c:strRef>
          </c:cat>
          <c:val>
            <c:numRef>
              <c:f>Working!$C$61:$C$64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AEC-4416-A8E9-9F32EEF1A58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F77FF96F-A9C3-421F-82F7-A453B6AABD0E}">
          <cx:dataPt idx="0">
            <cx:spPr>
              <a:solidFill>
                <a:srgbClr val="70AD47">
                  <a:lumMod val="60000"/>
                  <a:lumOff val="40000"/>
                </a:srgbClr>
              </a:solidFill>
            </cx:spPr>
          </cx:dataPt>
          <cx:dataPt idx="1">
            <cx:spPr>
              <a:solidFill>
                <a:srgbClr val="4CAF50"/>
              </a:solidFill>
            </cx:spPr>
          </cx:dataPt>
          <cx:dataPt idx="2">
            <cx:spPr>
              <a:solidFill>
                <a:srgbClr val="FFD200">
                  <a:alpha val="82000"/>
                </a:srgbClr>
              </a:solidFill>
            </cx:spPr>
          </cx:dataPt>
          <cx:dataLabels>
            <cx:txPr>
              <a:bodyPr spcFirstLastPara="1" vertOverflow="ellipsis" horzOverflow="overflow" wrap="square" lIns="0" tIns="0" rIns="0" bIns="0" anchor="ctr" anchorCtr="1"/>
              <a:lstStyle/>
              <a:p>
                <a:pPr algn="ctr" rtl="0">
                  <a:defRPr sz="1000" b="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F77FF96F-A9C3-421F-82F7-A453B6AABD0E}">
          <cx:dataPt idx="0">
            <cx:spPr>
              <a:solidFill>
                <a:srgbClr val="70AD47">
                  <a:lumMod val="60000"/>
                  <a:lumOff val="40000"/>
                </a:srgbClr>
              </a:solidFill>
            </cx:spPr>
          </cx:dataPt>
          <cx:dataPt idx="1">
            <cx:spPr>
              <a:solidFill>
                <a:srgbClr val="4CAF50"/>
              </a:solidFill>
            </cx:spPr>
          </cx:dataPt>
          <cx:dataPt idx="2">
            <cx:spPr>
              <a:solidFill>
                <a:srgbClr val="FFD200">
                  <a:alpha val="82000"/>
                </a:srgbClr>
              </a:solidFill>
            </cx:spPr>
          </cx:dataPt>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microsoft.com/office/2014/relationships/chartEx" Target="../charts/chartEx2.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39288</xdr:colOff>
      <xdr:row>7</xdr:row>
      <xdr:rowOff>42862</xdr:rowOff>
    </xdr:from>
    <xdr:to>
      <xdr:col>8</xdr:col>
      <xdr:colOff>13038</xdr:colOff>
      <xdr:row>12</xdr:row>
      <xdr:rowOff>78431</xdr:rowOff>
    </xdr:to>
    <xdr:sp macro="" textlink="">
      <xdr:nvSpPr>
        <xdr:cNvPr id="16" name="Rectangle: Rounded Corners 15">
          <a:extLst>
            <a:ext uri="{FF2B5EF4-FFF2-40B4-BE49-F238E27FC236}">
              <a16:creationId xmlns:a16="http://schemas.microsoft.com/office/drawing/2014/main" id="{858ED5B2-E203-45BA-A274-E4793875DDF1}"/>
            </a:ext>
          </a:extLst>
        </xdr:cNvPr>
        <xdr:cNvSpPr/>
      </xdr:nvSpPr>
      <xdr:spPr>
        <a:xfrm>
          <a:off x="2801538" y="1459706"/>
          <a:ext cx="2736000" cy="1047600"/>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548409</xdr:colOff>
      <xdr:row>10</xdr:row>
      <xdr:rowOff>144318</xdr:rowOff>
    </xdr:from>
    <xdr:to>
      <xdr:col>6</xdr:col>
      <xdr:colOff>562841</xdr:colOff>
      <xdr:row>30</xdr:row>
      <xdr:rowOff>158750</xdr:rowOff>
    </xdr:to>
    <xdr:cxnSp macro="">
      <xdr:nvCxnSpPr>
        <xdr:cNvPr id="37" name="Straight Connector 36">
          <a:extLst>
            <a:ext uri="{FF2B5EF4-FFF2-40B4-BE49-F238E27FC236}">
              <a16:creationId xmlns:a16="http://schemas.microsoft.com/office/drawing/2014/main" id="{80215B5E-8FED-4167-AC50-A219410F254F}"/>
            </a:ext>
          </a:extLst>
        </xdr:cNvPr>
        <xdr:cNvCxnSpPr/>
      </xdr:nvCxnSpPr>
      <xdr:spPr>
        <a:xfrm flipH="1">
          <a:off x="4704773" y="2164773"/>
          <a:ext cx="14432" cy="405534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453157</xdr:colOff>
      <xdr:row>11</xdr:row>
      <xdr:rowOff>9968</xdr:rowOff>
    </xdr:from>
    <xdr:to>
      <xdr:col>19</xdr:col>
      <xdr:colOff>476250</xdr:colOff>
      <xdr:row>11</xdr:row>
      <xdr:rowOff>11076</xdr:rowOff>
    </xdr:to>
    <xdr:cxnSp macro="">
      <xdr:nvCxnSpPr>
        <xdr:cNvPr id="31" name="Straight Connector 30">
          <a:extLst>
            <a:ext uri="{FF2B5EF4-FFF2-40B4-BE49-F238E27FC236}">
              <a16:creationId xmlns:a16="http://schemas.microsoft.com/office/drawing/2014/main" id="{1F2D8197-9763-441C-87D6-F49D5BB71D0C}"/>
            </a:ext>
          </a:extLst>
        </xdr:cNvPr>
        <xdr:cNvCxnSpPr/>
      </xdr:nvCxnSpPr>
      <xdr:spPr>
        <a:xfrm>
          <a:off x="8006704" y="2202933"/>
          <a:ext cx="5516581" cy="110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487036</xdr:colOff>
      <xdr:row>18</xdr:row>
      <xdr:rowOff>176493</xdr:rowOff>
    </xdr:from>
    <xdr:to>
      <xdr:col>19</xdr:col>
      <xdr:colOff>425823</xdr:colOff>
      <xdr:row>19</xdr:row>
      <xdr:rowOff>0</xdr:rowOff>
    </xdr:to>
    <xdr:cxnSp macro="">
      <xdr:nvCxnSpPr>
        <xdr:cNvPr id="40" name="Straight Connector 39">
          <a:extLst>
            <a:ext uri="{FF2B5EF4-FFF2-40B4-BE49-F238E27FC236}">
              <a16:creationId xmlns:a16="http://schemas.microsoft.com/office/drawing/2014/main" id="{3D414FF2-07DD-4B42-B436-71B4CAAEE227}"/>
            </a:ext>
          </a:extLst>
        </xdr:cNvPr>
        <xdr:cNvCxnSpPr/>
      </xdr:nvCxnSpPr>
      <xdr:spPr>
        <a:xfrm>
          <a:off x="8006183" y="3807199"/>
          <a:ext cx="5407258" cy="2521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383018</xdr:colOff>
      <xdr:row>0</xdr:row>
      <xdr:rowOff>58809</xdr:rowOff>
    </xdr:from>
    <xdr:to>
      <xdr:col>23</xdr:col>
      <xdr:colOff>432955</xdr:colOff>
      <xdr:row>31</xdr:row>
      <xdr:rowOff>122465</xdr:rowOff>
    </xdr:to>
    <xdr:grpSp>
      <xdr:nvGrpSpPr>
        <xdr:cNvPr id="9" name="Group 8">
          <a:extLst>
            <a:ext uri="{FF2B5EF4-FFF2-40B4-BE49-F238E27FC236}">
              <a16:creationId xmlns:a16="http://schemas.microsoft.com/office/drawing/2014/main" id="{E3E8BCA4-8E82-0398-8A1F-3E822454CEFF}"/>
            </a:ext>
          </a:extLst>
        </xdr:cNvPr>
        <xdr:cNvGrpSpPr/>
      </xdr:nvGrpSpPr>
      <xdr:grpSpPr>
        <a:xfrm>
          <a:off x="2442099" y="58809"/>
          <a:ext cx="13777143" cy="6142847"/>
          <a:chOff x="180973" y="130968"/>
          <a:chExt cx="13904482" cy="6320056"/>
        </a:xfrm>
      </xdr:grpSpPr>
      <xdr:sp macro="" textlink="">
        <xdr:nvSpPr>
          <xdr:cNvPr id="2" name="Rectangle 1">
            <a:extLst>
              <a:ext uri="{FF2B5EF4-FFF2-40B4-BE49-F238E27FC236}">
                <a16:creationId xmlns:a16="http://schemas.microsoft.com/office/drawing/2014/main" id="{B6221380-4C52-FDD8-188F-F9A01E361078}"/>
              </a:ext>
            </a:extLst>
          </xdr:cNvPr>
          <xdr:cNvSpPr/>
        </xdr:nvSpPr>
        <xdr:spPr>
          <a:xfrm>
            <a:off x="180973" y="130968"/>
            <a:ext cx="13904482" cy="6320056"/>
          </a:xfrm>
          <a:prstGeom prst="rect">
            <a:avLst/>
          </a:prstGeom>
          <a:solidFill>
            <a:srgbClr val="FFFFFF"/>
          </a:solidFill>
          <a:ln w="635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grpSp>
        <xdr:nvGrpSpPr>
          <xdr:cNvPr id="72" name="Group 71">
            <a:extLst>
              <a:ext uri="{FF2B5EF4-FFF2-40B4-BE49-F238E27FC236}">
                <a16:creationId xmlns:a16="http://schemas.microsoft.com/office/drawing/2014/main" id="{9026E4AC-A650-D37D-FA22-B4CC3783FAAF}"/>
              </a:ext>
            </a:extLst>
          </xdr:cNvPr>
          <xdr:cNvGrpSpPr/>
        </xdr:nvGrpSpPr>
        <xdr:grpSpPr>
          <a:xfrm>
            <a:off x="274205" y="164987"/>
            <a:ext cx="2137352" cy="6230051"/>
            <a:chOff x="274205" y="83344"/>
            <a:chExt cx="2100241" cy="6295109"/>
          </a:xfrm>
        </xdr:grpSpPr>
        <xdr:sp macro="" textlink="">
          <xdr:nvSpPr>
            <xdr:cNvPr id="4" name="Rectangle: Single Corner Rounded 3">
              <a:extLst>
                <a:ext uri="{FF2B5EF4-FFF2-40B4-BE49-F238E27FC236}">
                  <a16:creationId xmlns:a16="http://schemas.microsoft.com/office/drawing/2014/main" id="{939746D1-2A98-E61E-34EA-9156F647E2CD}"/>
                </a:ext>
              </a:extLst>
            </xdr:cNvPr>
            <xdr:cNvSpPr/>
          </xdr:nvSpPr>
          <xdr:spPr>
            <a:xfrm>
              <a:off x="274205" y="202044"/>
              <a:ext cx="1909742" cy="6176409"/>
            </a:xfrm>
            <a:prstGeom prst="round1Rect">
              <a:avLst>
                <a:gd name="adj" fmla="val 19712"/>
              </a:avLst>
            </a:prstGeom>
            <a:solidFill>
              <a:srgbClr val="FFD2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2D24ED6A-B01E-C823-2B45-C5368249F2AA}"/>
                </a:ext>
              </a:extLst>
            </xdr:cNvPr>
            <xdr:cNvSpPr txBox="1"/>
          </xdr:nvSpPr>
          <xdr:spPr>
            <a:xfrm>
              <a:off x="321470" y="83344"/>
              <a:ext cx="2052976" cy="719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solidFill>
                  <a:latin typeface="Segoe UI Black" panose="020B0A02040204020203" pitchFamily="34" charset="0"/>
                  <a:ea typeface="Segoe UI Black" panose="020B0A02040204020203" pitchFamily="34" charset="0"/>
                </a:rPr>
                <a:t>Ze</a:t>
              </a:r>
              <a:r>
                <a:rPr lang="en-US" sz="3600" b="1">
                  <a:solidFill>
                    <a:schemeClr val="accent6">
                      <a:lumMod val="50000"/>
                    </a:schemeClr>
                  </a:solidFill>
                  <a:latin typeface="Segoe UI Black" panose="020B0A02040204020203" pitchFamily="34" charset="0"/>
                  <a:ea typeface="Segoe UI Black" panose="020B0A02040204020203" pitchFamily="34" charset="0"/>
                </a:rPr>
                <a:t>Mart</a:t>
              </a:r>
            </a:p>
          </xdr:txBody>
        </xdr:sp>
      </xdr:grpSp>
      <xdr:sp macro="" textlink="">
        <xdr:nvSpPr>
          <xdr:cNvPr id="6" name="TextBox 5">
            <a:extLst>
              <a:ext uri="{FF2B5EF4-FFF2-40B4-BE49-F238E27FC236}">
                <a16:creationId xmlns:a16="http://schemas.microsoft.com/office/drawing/2014/main" id="{888EEF24-0579-6640-774A-3CE0A5E898C5}"/>
              </a:ext>
            </a:extLst>
          </xdr:cNvPr>
          <xdr:cNvSpPr txBox="1"/>
        </xdr:nvSpPr>
        <xdr:spPr>
          <a:xfrm>
            <a:off x="752600" y="699685"/>
            <a:ext cx="1642630" cy="221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latin typeface="Segoe UI Semibold" panose="020B0702040204020203" pitchFamily="34" charset="0"/>
                <a:cs typeface="Segoe UI Semibold" panose="020B0702040204020203" pitchFamily="34" charset="0"/>
              </a:rPr>
              <a:t>Freshness lives here.</a:t>
            </a:r>
          </a:p>
        </xdr:txBody>
      </xdr:sp>
      <xdr:graphicFrame macro="">
        <xdr:nvGraphicFramePr>
          <xdr:cNvPr id="27" name="Chart 26">
            <a:extLst>
              <a:ext uri="{FF2B5EF4-FFF2-40B4-BE49-F238E27FC236}">
                <a16:creationId xmlns:a16="http://schemas.microsoft.com/office/drawing/2014/main" id="{275DCEB2-607D-4788-906C-2FB7B32B2AE5}"/>
              </a:ext>
            </a:extLst>
          </xdr:cNvPr>
          <xdr:cNvGraphicFramePr>
            <a:graphicFrameLocks/>
          </xdr:cNvGraphicFramePr>
        </xdr:nvGraphicFramePr>
        <xdr:xfrm>
          <a:off x="2319482" y="2281238"/>
          <a:ext cx="2277413" cy="1593344"/>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29" name="Straight Connector 28">
            <a:extLst>
              <a:ext uri="{FF2B5EF4-FFF2-40B4-BE49-F238E27FC236}">
                <a16:creationId xmlns:a16="http://schemas.microsoft.com/office/drawing/2014/main" id="{9F29E98E-CCAC-0E26-C72C-2C40F47318CC}"/>
              </a:ext>
            </a:extLst>
          </xdr:cNvPr>
          <xdr:cNvCxnSpPr/>
        </xdr:nvCxnSpPr>
        <xdr:spPr>
          <a:xfrm flipV="1">
            <a:off x="2342500" y="2044267"/>
            <a:ext cx="5277499"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2" name="TextBox 41">
            <a:extLst>
              <a:ext uri="{FF2B5EF4-FFF2-40B4-BE49-F238E27FC236}">
                <a16:creationId xmlns:a16="http://schemas.microsoft.com/office/drawing/2014/main" id="{6F6ACBCF-28A5-4763-B534-22D5D6372E63}"/>
              </a:ext>
            </a:extLst>
          </xdr:cNvPr>
          <xdr:cNvSpPr txBox="1"/>
        </xdr:nvSpPr>
        <xdr:spPr>
          <a:xfrm>
            <a:off x="2241885" y="2063244"/>
            <a:ext cx="1742641" cy="408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Segoe UI Semibold" panose="020B0702040204020203" pitchFamily="34" charset="0"/>
                <a:cs typeface="Segoe UI Semibold" panose="020B0702040204020203" pitchFamily="34" charset="0"/>
              </a:rPr>
              <a:t>Fat Content</a:t>
            </a:r>
          </a:p>
        </xdr:txBody>
      </xdr:sp>
      <xdr:graphicFrame macro="">
        <xdr:nvGraphicFramePr>
          <xdr:cNvPr id="43" name="Chart 42">
            <a:extLst>
              <a:ext uri="{FF2B5EF4-FFF2-40B4-BE49-F238E27FC236}">
                <a16:creationId xmlns:a16="http://schemas.microsoft.com/office/drawing/2014/main" id="{30B4CC74-EC14-48FB-98DA-CB7E9104137D}"/>
              </a:ext>
            </a:extLst>
          </xdr:cNvPr>
          <xdr:cNvGraphicFramePr>
            <a:graphicFrameLocks/>
          </xdr:cNvGraphicFramePr>
        </xdr:nvGraphicFramePr>
        <xdr:xfrm>
          <a:off x="2328141" y="4196194"/>
          <a:ext cx="2316379" cy="1879601"/>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59" name="Group 58">
            <a:extLst>
              <a:ext uri="{FF2B5EF4-FFF2-40B4-BE49-F238E27FC236}">
                <a16:creationId xmlns:a16="http://schemas.microsoft.com/office/drawing/2014/main" id="{C4E6D0AC-BEFA-14D6-5D4A-49C2CEDAAA17}"/>
              </a:ext>
            </a:extLst>
          </xdr:cNvPr>
          <xdr:cNvGrpSpPr/>
        </xdr:nvGrpSpPr>
        <xdr:grpSpPr>
          <a:xfrm>
            <a:off x="2278205" y="306820"/>
            <a:ext cx="5522650" cy="1602933"/>
            <a:chOff x="2581273" y="238125"/>
            <a:chExt cx="4200811" cy="1586769"/>
          </a:xfrm>
        </xdr:grpSpPr>
        <xdr:sp macro="" textlink="">
          <xdr:nvSpPr>
            <xdr:cNvPr id="12" name="Rectangle: Rounded Corners 11">
              <a:extLst>
                <a:ext uri="{FF2B5EF4-FFF2-40B4-BE49-F238E27FC236}">
                  <a16:creationId xmlns:a16="http://schemas.microsoft.com/office/drawing/2014/main" id="{C5BA8F13-FB86-EE99-65FD-4E6FCF53D28A}"/>
                </a:ext>
              </a:extLst>
            </xdr:cNvPr>
            <xdr:cNvSpPr/>
          </xdr:nvSpPr>
          <xdr:spPr>
            <a:xfrm>
              <a:off x="2607465" y="285940"/>
              <a:ext cx="1997393" cy="724376"/>
            </a:xfrm>
            <a:prstGeom prst="roundRect">
              <a:avLst/>
            </a:prstGeom>
            <a:gradFill>
              <a:gsLst>
                <a:gs pos="1000">
                  <a:srgbClr val="FFD200">
                    <a:alpha val="60000"/>
                  </a:srgbClr>
                </a:gs>
                <a:gs pos="98000">
                  <a:schemeClr val="accent6">
                    <a:lumMod val="100000"/>
                  </a:schemeClr>
                </a:gs>
                <a:gs pos="0">
                  <a:srgbClr val="ABC0E4"/>
                </a:gs>
                <a:gs pos="0">
                  <a:srgbClr val="ABC0E4"/>
                </a:gs>
                <a:gs pos="0">
                  <a:srgbClr val="ABC0E4"/>
                </a:gs>
                <a:gs pos="0">
                  <a:schemeClr val="accent1">
                    <a:lumMod val="45000"/>
                    <a:lumOff val="55000"/>
                  </a:schemeClr>
                </a:gs>
                <a:gs pos="0">
                  <a:schemeClr val="accent1">
                    <a:lumMod val="45000"/>
                    <a:lumOff val="55000"/>
                  </a:schemeClr>
                </a:gs>
                <a:gs pos="32000">
                  <a:schemeClr val="accent6">
                    <a:lumMod val="100000"/>
                    <a:alpha val="4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17" name="Rectangle: Rounded Corners 16">
              <a:extLst>
                <a:ext uri="{FF2B5EF4-FFF2-40B4-BE49-F238E27FC236}">
                  <a16:creationId xmlns:a16="http://schemas.microsoft.com/office/drawing/2014/main" id="{65093048-DCCD-4AEA-B6CA-2E78842AE874}"/>
                </a:ext>
              </a:extLst>
            </xdr:cNvPr>
            <xdr:cNvSpPr/>
          </xdr:nvSpPr>
          <xdr:spPr>
            <a:xfrm>
              <a:off x="4702966" y="286940"/>
              <a:ext cx="1993392" cy="722376"/>
            </a:xfrm>
            <a:prstGeom prst="roundRect">
              <a:avLst/>
            </a:prstGeom>
            <a:solidFill>
              <a:srgbClr val="FAFAFA">
                <a:alpha val="60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Working!B6">
          <xdr:nvSpPr>
            <xdr:cNvPr id="19" name="TextBox 18">
              <a:extLst>
                <a:ext uri="{FF2B5EF4-FFF2-40B4-BE49-F238E27FC236}">
                  <a16:creationId xmlns:a16="http://schemas.microsoft.com/office/drawing/2014/main" id="{3824290F-66D9-9CAC-4032-5AEB7E029C8B}"/>
                </a:ext>
              </a:extLst>
            </xdr:cNvPr>
            <xdr:cNvSpPr txBox="1"/>
          </xdr:nvSpPr>
          <xdr:spPr>
            <a:xfrm>
              <a:off x="2671761" y="238125"/>
              <a:ext cx="1204914"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C6A183-4322-403A-8650-A289C94AA252}" type="TxLink">
                <a:rPr lang="en-US" sz="2400" b="0" i="0" u="none" strike="noStrike">
                  <a:solidFill>
                    <a:srgbClr val="000000"/>
                  </a:solidFill>
                  <a:latin typeface="Segoe UI Semibold" panose="020B0702040204020203" pitchFamily="34" charset="0"/>
                  <a:cs typeface="Segoe UI Semibold" panose="020B0702040204020203" pitchFamily="34" charset="0"/>
                </a:rPr>
                <a:pPr/>
                <a:t>$1.2M</a:t>
              </a:fld>
              <a:endParaRPr lang="en-US" sz="2000" b="0">
                <a:latin typeface="Segoe UI Semibold" panose="020B0702040204020203" pitchFamily="34" charset="0"/>
                <a:cs typeface="Segoe UI Semibold" panose="020B0702040204020203" pitchFamily="34" charset="0"/>
              </a:endParaRPr>
            </a:p>
          </xdr:txBody>
        </xdr:sp>
        <xdr:sp macro="" textlink="Working!C6">
          <xdr:nvSpPr>
            <xdr:cNvPr id="20" name="TextBox 19">
              <a:extLst>
                <a:ext uri="{FF2B5EF4-FFF2-40B4-BE49-F238E27FC236}">
                  <a16:creationId xmlns:a16="http://schemas.microsoft.com/office/drawing/2014/main" id="{4BD01F03-C00D-4925-9D7B-282F06759A79}"/>
                </a:ext>
              </a:extLst>
            </xdr:cNvPr>
            <xdr:cNvSpPr txBox="1"/>
          </xdr:nvSpPr>
          <xdr:spPr>
            <a:xfrm>
              <a:off x="4788692" y="259556"/>
              <a:ext cx="1993392" cy="695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5262CB4-DB16-4DCC-89B1-5EF5A84A1EA9}"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$141</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sp macro="" textlink="">
          <xdr:nvSpPr>
            <xdr:cNvPr id="23" name="TextBox 22">
              <a:extLst>
                <a:ext uri="{FF2B5EF4-FFF2-40B4-BE49-F238E27FC236}">
                  <a16:creationId xmlns:a16="http://schemas.microsoft.com/office/drawing/2014/main" id="{BD6B438F-A7CF-533B-EEB2-1750200BEB19}"/>
                </a:ext>
              </a:extLst>
            </xdr:cNvPr>
            <xdr:cNvSpPr txBox="1"/>
          </xdr:nvSpPr>
          <xdr:spPr>
            <a:xfrm>
              <a:off x="2836069" y="647699"/>
              <a:ext cx="13716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Segoe UI Semibold" panose="020B0702040204020203" pitchFamily="34" charset="0"/>
                  <a:cs typeface="Segoe UI Semibold" panose="020B0702040204020203" pitchFamily="34" charset="0"/>
                </a:rPr>
                <a:t>Total Sales</a:t>
              </a:r>
            </a:p>
          </xdr:txBody>
        </xdr:sp>
        <xdr:sp macro="" textlink="">
          <xdr:nvSpPr>
            <xdr:cNvPr id="24" name="TextBox 23">
              <a:extLst>
                <a:ext uri="{FF2B5EF4-FFF2-40B4-BE49-F238E27FC236}">
                  <a16:creationId xmlns:a16="http://schemas.microsoft.com/office/drawing/2014/main" id="{C828C8D6-976E-4DC2-8732-961F0D8F00F6}"/>
                </a:ext>
              </a:extLst>
            </xdr:cNvPr>
            <xdr:cNvSpPr txBox="1"/>
          </xdr:nvSpPr>
          <xdr:spPr>
            <a:xfrm>
              <a:off x="5069681" y="597692"/>
              <a:ext cx="13716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Segoe UI Semibold" panose="020B0702040204020203" pitchFamily="34" charset="0"/>
                  <a:ea typeface="+mn-ea"/>
                  <a:cs typeface="Segoe UI Semibold" panose="020B0702040204020203" pitchFamily="34" charset="0"/>
                </a:rPr>
                <a:t>AVG Sales</a:t>
              </a:r>
            </a:p>
          </xdr:txBody>
        </xdr:sp>
        <xdr:sp macro="" textlink="">
          <xdr:nvSpPr>
            <xdr:cNvPr id="50" name="Rectangle: Rounded Corners 49">
              <a:extLst>
                <a:ext uri="{FF2B5EF4-FFF2-40B4-BE49-F238E27FC236}">
                  <a16:creationId xmlns:a16="http://schemas.microsoft.com/office/drawing/2014/main" id="{CED6D58B-2E70-3F83-9DDF-AC808A1F50F8}"/>
                </a:ext>
              </a:extLst>
            </xdr:cNvPr>
            <xdr:cNvSpPr/>
          </xdr:nvSpPr>
          <xdr:spPr>
            <a:xfrm>
              <a:off x="2581273" y="1102518"/>
              <a:ext cx="1993392" cy="722376"/>
            </a:xfrm>
            <a:prstGeom prst="roundRect">
              <a:avLst/>
            </a:prstGeom>
            <a:solidFill>
              <a:srgbClr val="FAFAFA">
                <a:alpha val="60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1" name="Rectangle: Rounded Corners 50">
              <a:extLst>
                <a:ext uri="{FF2B5EF4-FFF2-40B4-BE49-F238E27FC236}">
                  <a16:creationId xmlns:a16="http://schemas.microsoft.com/office/drawing/2014/main" id="{1E47DB74-6678-4498-B3BE-9EEA9F2CA33C}"/>
                </a:ext>
              </a:extLst>
            </xdr:cNvPr>
            <xdr:cNvSpPr/>
          </xdr:nvSpPr>
          <xdr:spPr>
            <a:xfrm>
              <a:off x="4712492" y="1102518"/>
              <a:ext cx="1993392" cy="722376"/>
            </a:xfrm>
            <a:prstGeom prst="roundRect">
              <a:avLst/>
            </a:prstGeom>
            <a:solidFill>
              <a:srgbClr val="FAFAFA">
                <a:alpha val="60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Working!E6">
          <xdr:nvSpPr>
            <xdr:cNvPr id="52" name="TextBox 51">
              <a:extLst>
                <a:ext uri="{FF2B5EF4-FFF2-40B4-BE49-F238E27FC236}">
                  <a16:creationId xmlns:a16="http://schemas.microsoft.com/office/drawing/2014/main" id="{4DEF9C0C-6EF7-41C6-98AC-B7346D34C130}"/>
                </a:ext>
              </a:extLst>
            </xdr:cNvPr>
            <xdr:cNvSpPr txBox="1"/>
          </xdr:nvSpPr>
          <xdr:spPr>
            <a:xfrm>
              <a:off x="2731292" y="1033462"/>
              <a:ext cx="1323976" cy="69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E719411-F796-4EDB-ABAA-3062FC948CEF}"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8523</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sp macro="" textlink="">
          <xdr:nvSpPr>
            <xdr:cNvPr id="53" name="TextBox 52">
              <a:extLst>
                <a:ext uri="{FF2B5EF4-FFF2-40B4-BE49-F238E27FC236}">
                  <a16:creationId xmlns:a16="http://schemas.microsoft.com/office/drawing/2014/main" id="{1019E0D9-4759-4EC5-8F1B-D52007A610DA}"/>
                </a:ext>
              </a:extLst>
            </xdr:cNvPr>
            <xdr:cNvSpPr txBox="1"/>
          </xdr:nvSpPr>
          <xdr:spPr>
            <a:xfrm>
              <a:off x="2919413" y="1426368"/>
              <a:ext cx="1147762" cy="326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Segoe UI Semibold" panose="020B0702040204020203" pitchFamily="34" charset="0"/>
                  <a:ea typeface="+mn-ea"/>
                  <a:cs typeface="Segoe UI Semibold" panose="020B0702040204020203" pitchFamily="34" charset="0"/>
                </a:rPr>
                <a:t>No of items</a:t>
              </a:r>
            </a:p>
          </xdr:txBody>
        </xdr:sp>
        <xdr:sp macro="" textlink="Working!D6">
          <xdr:nvSpPr>
            <xdr:cNvPr id="54" name="TextBox 53">
              <a:extLst>
                <a:ext uri="{FF2B5EF4-FFF2-40B4-BE49-F238E27FC236}">
                  <a16:creationId xmlns:a16="http://schemas.microsoft.com/office/drawing/2014/main" id="{ABA3CFD0-C25E-4E84-95FF-4B65EE512369}"/>
                </a:ext>
              </a:extLst>
            </xdr:cNvPr>
            <xdr:cNvSpPr txBox="1"/>
          </xdr:nvSpPr>
          <xdr:spPr>
            <a:xfrm>
              <a:off x="4964904" y="990600"/>
              <a:ext cx="692946"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9D94BB-28E8-4E6A-B774-37ADE2EC405D}"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4.0</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sp macro="" textlink="">
          <xdr:nvSpPr>
            <xdr:cNvPr id="55" name="TextBox 54">
              <a:extLst>
                <a:ext uri="{FF2B5EF4-FFF2-40B4-BE49-F238E27FC236}">
                  <a16:creationId xmlns:a16="http://schemas.microsoft.com/office/drawing/2014/main" id="{D84012DD-2DC1-4F22-B75C-ACF2D21561DB}"/>
                </a:ext>
              </a:extLst>
            </xdr:cNvPr>
            <xdr:cNvSpPr txBox="1"/>
          </xdr:nvSpPr>
          <xdr:spPr>
            <a:xfrm>
              <a:off x="5003006" y="1414461"/>
              <a:ext cx="13716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dk1"/>
                  </a:solidFill>
                  <a:latin typeface="Segoe UI Semibold" panose="020B0702040204020203" pitchFamily="34" charset="0"/>
                  <a:ea typeface="+mn-ea"/>
                  <a:cs typeface="Segoe UI Semibold" panose="020B0702040204020203" pitchFamily="34" charset="0"/>
                </a:rPr>
                <a:t>AVG Ratings</a:t>
              </a:r>
            </a:p>
          </xdr:txBody>
        </xdr:sp>
      </xdr:grpSp>
      <xdr:sp macro="" textlink="">
        <xdr:nvSpPr>
          <xdr:cNvPr id="63" name="TextBox 62">
            <a:extLst>
              <a:ext uri="{FF2B5EF4-FFF2-40B4-BE49-F238E27FC236}">
                <a16:creationId xmlns:a16="http://schemas.microsoft.com/office/drawing/2014/main" id="{51AE6107-F6DF-4ABE-9F73-7C8571491D42}"/>
              </a:ext>
            </a:extLst>
          </xdr:cNvPr>
          <xdr:cNvSpPr txBox="1"/>
        </xdr:nvSpPr>
        <xdr:spPr>
          <a:xfrm>
            <a:off x="2301081" y="3854376"/>
            <a:ext cx="1742641" cy="408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Segoe UI Semibold" panose="020B0702040204020203" pitchFamily="34" charset="0"/>
                <a:cs typeface="Segoe UI Semibold" panose="020B0702040204020203" pitchFamily="34" charset="0"/>
              </a:rPr>
              <a:t>Fat by Outlet</a:t>
            </a:r>
          </a:p>
        </xdr:txBody>
      </xdr:sp>
      <mc:AlternateContent xmlns:mc="http://schemas.openxmlformats.org/markup-compatibility/2006" xmlns:a14="http://schemas.microsoft.com/office/drawing/2010/main">
        <mc:Choice Requires="a14">
          <xdr:graphicFrame macro="">
            <xdr:nvGraphicFramePr>
              <xdr:cNvPr id="3" name="Outlet Size 1">
                <a:extLst>
                  <a:ext uri="{FF2B5EF4-FFF2-40B4-BE49-F238E27FC236}">
                    <a16:creationId xmlns:a16="http://schemas.microsoft.com/office/drawing/2014/main" id="{846FE778-1990-49A7-8368-CB6484773C15}"/>
                  </a:ext>
                </a:extLst>
              </xdr:cNvPr>
              <xdr:cNvGraphicFramePr/>
            </xdr:nvGraphicFramePr>
            <xdr:xfrm>
              <a:off x="312963" y="1157901"/>
              <a:ext cx="1806040" cy="1319271"/>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572880" y="1056948"/>
                <a:ext cx="1789500" cy="1282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 name="Rectangle: Rounded Corners 10">
            <a:extLst>
              <a:ext uri="{FF2B5EF4-FFF2-40B4-BE49-F238E27FC236}">
                <a16:creationId xmlns:a16="http://schemas.microsoft.com/office/drawing/2014/main" id="{03249614-385D-4C28-B442-43567723193C}"/>
              </a:ext>
            </a:extLst>
          </xdr:cNvPr>
          <xdr:cNvSpPr/>
        </xdr:nvSpPr>
        <xdr:spPr>
          <a:xfrm>
            <a:off x="4851360" y="2315367"/>
            <a:ext cx="2901413" cy="3962474"/>
          </a:xfrm>
          <a:prstGeom prst="roundRect">
            <a:avLst/>
          </a:prstGeom>
          <a:solidFill>
            <a:srgbClr val="FAFAFA">
              <a:alpha val="60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8" name="Chart 7">
            <a:extLst>
              <a:ext uri="{FF2B5EF4-FFF2-40B4-BE49-F238E27FC236}">
                <a16:creationId xmlns:a16="http://schemas.microsoft.com/office/drawing/2014/main" id="{A8C1B2BD-5ECE-4B75-98C4-00BF2B96CC24}"/>
              </a:ext>
            </a:extLst>
          </xdr:cNvPr>
          <xdr:cNvGraphicFramePr>
            <a:graphicFrameLocks/>
          </xdr:cNvGraphicFramePr>
        </xdr:nvGraphicFramePr>
        <xdr:xfrm>
          <a:off x="4898673" y="2640288"/>
          <a:ext cx="2854099" cy="3623562"/>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67" name="Group 66">
            <a:extLst>
              <a:ext uri="{FF2B5EF4-FFF2-40B4-BE49-F238E27FC236}">
                <a16:creationId xmlns:a16="http://schemas.microsoft.com/office/drawing/2014/main" id="{7BFE4374-2F94-92EC-72EB-2B47C9E09C2A}"/>
              </a:ext>
            </a:extLst>
          </xdr:cNvPr>
          <xdr:cNvGrpSpPr/>
        </xdr:nvGrpSpPr>
        <xdr:grpSpPr>
          <a:xfrm>
            <a:off x="7845920" y="238785"/>
            <a:ext cx="6035839" cy="5985865"/>
            <a:chOff x="7845920" y="238785"/>
            <a:chExt cx="5969041" cy="6140080"/>
          </a:xfrm>
        </xdr:grpSpPr>
        <xdr:sp macro="" textlink="">
          <xdr:nvSpPr>
            <xdr:cNvPr id="22" name="Rectangle: Rounded Corners 21">
              <a:extLst>
                <a:ext uri="{FF2B5EF4-FFF2-40B4-BE49-F238E27FC236}">
                  <a16:creationId xmlns:a16="http://schemas.microsoft.com/office/drawing/2014/main" id="{A6A74A99-8138-4135-8B77-034C4B0FC9A2}"/>
                </a:ext>
              </a:extLst>
            </xdr:cNvPr>
            <xdr:cNvSpPr/>
          </xdr:nvSpPr>
          <xdr:spPr>
            <a:xfrm>
              <a:off x="7956094" y="238785"/>
              <a:ext cx="5858867" cy="6140080"/>
            </a:xfrm>
            <a:prstGeom prst="roundRect">
              <a:avLst/>
            </a:prstGeom>
            <a:solidFill>
              <a:srgbClr val="FAFAFA">
                <a:alpha val="60000"/>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5" name="Chart 24">
              <a:extLst>
                <a:ext uri="{FF2B5EF4-FFF2-40B4-BE49-F238E27FC236}">
                  <a16:creationId xmlns:a16="http://schemas.microsoft.com/office/drawing/2014/main" id="{F93DEDB7-EA39-4241-8E99-551AD3B595E2}"/>
                </a:ext>
              </a:extLst>
            </xdr:cNvPr>
            <xdr:cNvGraphicFramePr>
              <a:graphicFrameLocks/>
            </xdr:cNvGraphicFramePr>
          </xdr:nvGraphicFramePr>
          <xdr:xfrm>
            <a:off x="8014607" y="495257"/>
            <a:ext cx="5718711" cy="174084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6" name="TextBox 25">
              <a:extLst>
                <a:ext uri="{FF2B5EF4-FFF2-40B4-BE49-F238E27FC236}">
                  <a16:creationId xmlns:a16="http://schemas.microsoft.com/office/drawing/2014/main" id="{9F4BC4CF-80DE-457E-874F-4033AB8FA0C3}"/>
                </a:ext>
              </a:extLst>
            </xdr:cNvPr>
            <xdr:cNvSpPr txBox="1"/>
          </xdr:nvSpPr>
          <xdr:spPr>
            <a:xfrm>
              <a:off x="8357297" y="388463"/>
              <a:ext cx="3141151" cy="404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a:solidFill>
                    <a:schemeClr val="dk1"/>
                  </a:solidFill>
                  <a:latin typeface="Segoe UI Semibold" panose="020B0702040204020203" pitchFamily="34" charset="0"/>
                  <a:ea typeface="+mn-ea"/>
                  <a:cs typeface="Segoe UI Semibold" panose="020B0702040204020203" pitchFamily="34" charset="0"/>
                </a:rPr>
                <a:t>Outlet Establishment</a:t>
              </a:r>
            </a:p>
          </xdr:txBody>
        </xdr:sp>
        <xdr:sp macro="" textlink="">
          <xdr:nvSpPr>
            <xdr:cNvPr id="28" name="TextBox 27">
              <a:extLst>
                <a:ext uri="{FF2B5EF4-FFF2-40B4-BE49-F238E27FC236}">
                  <a16:creationId xmlns:a16="http://schemas.microsoft.com/office/drawing/2014/main" id="{08AD4853-C61D-4564-8FAD-BD4BA81681C4}"/>
                </a:ext>
              </a:extLst>
            </xdr:cNvPr>
            <xdr:cNvSpPr txBox="1"/>
          </xdr:nvSpPr>
          <xdr:spPr>
            <a:xfrm>
              <a:off x="8016557" y="2241541"/>
              <a:ext cx="1838507" cy="404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a:solidFill>
                    <a:schemeClr val="dk1"/>
                  </a:solidFill>
                  <a:latin typeface="Segoe UI Semibold" panose="020B0702040204020203" pitchFamily="34" charset="0"/>
                  <a:ea typeface="+mn-ea"/>
                  <a:cs typeface="Segoe UI Semibold" panose="020B0702040204020203" pitchFamily="34" charset="0"/>
                </a:rPr>
                <a:t>Outlet Size</a:t>
              </a:r>
            </a:p>
          </xdr:txBody>
        </xdr:sp>
        <xdr:graphicFrame macro="">
          <xdr:nvGraphicFramePr>
            <xdr:cNvPr id="30" name="Chart 29">
              <a:extLst>
                <a:ext uri="{FF2B5EF4-FFF2-40B4-BE49-F238E27FC236}">
                  <a16:creationId xmlns:a16="http://schemas.microsoft.com/office/drawing/2014/main" id="{51C2FA16-E3EF-4E7B-A217-278150DEDA69}"/>
                </a:ext>
              </a:extLst>
            </xdr:cNvPr>
            <xdr:cNvGraphicFramePr>
              <a:graphicFrameLocks/>
            </xdr:cNvGraphicFramePr>
          </xdr:nvGraphicFramePr>
          <xdr:xfrm>
            <a:off x="7855325" y="2452348"/>
            <a:ext cx="2950202" cy="1509780"/>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33" name="Straight Connector 32">
              <a:extLst>
                <a:ext uri="{FF2B5EF4-FFF2-40B4-BE49-F238E27FC236}">
                  <a16:creationId xmlns:a16="http://schemas.microsoft.com/office/drawing/2014/main" id="{2CA5B573-27D7-45BE-8EE6-479EE26BEE7E}"/>
                </a:ext>
              </a:extLst>
            </xdr:cNvPr>
            <xdr:cNvCxnSpPr/>
          </xdr:nvCxnSpPr>
          <xdr:spPr>
            <a:xfrm>
              <a:off x="10577843" y="2342539"/>
              <a:ext cx="680" cy="130871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7A3F5D04-304C-4B76-ADCA-035B59F59515}"/>
                    </a:ext>
                  </a:extLst>
                </xdr:cNvPr>
                <xdr:cNvGraphicFramePr/>
              </xdr:nvGraphicFramePr>
              <xdr:xfrm>
                <a:off x="10827939" y="2546694"/>
                <a:ext cx="2809418" cy="1314581"/>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827939" y="2546694"/>
                  <a:ext cx="2809418" cy="13145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46" name="TextBox 45">
              <a:extLst>
                <a:ext uri="{FF2B5EF4-FFF2-40B4-BE49-F238E27FC236}">
                  <a16:creationId xmlns:a16="http://schemas.microsoft.com/office/drawing/2014/main" id="{2031816D-9B2F-4577-B5BB-BCCFF21ED77C}"/>
                </a:ext>
              </a:extLst>
            </xdr:cNvPr>
            <xdr:cNvSpPr txBox="1"/>
          </xdr:nvSpPr>
          <xdr:spPr>
            <a:xfrm>
              <a:off x="10771778" y="2248265"/>
              <a:ext cx="1838507" cy="404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a:solidFill>
                    <a:schemeClr val="dk1"/>
                  </a:solidFill>
                  <a:latin typeface="Segoe UI Semibold" panose="020B0702040204020203" pitchFamily="34" charset="0"/>
                  <a:ea typeface="+mn-ea"/>
                  <a:cs typeface="Segoe UI Semibold" panose="020B0702040204020203" pitchFamily="34" charset="0"/>
                </a:rPr>
                <a:t>Outlet Location</a:t>
              </a:r>
            </a:p>
          </xdr:txBody>
        </xdr:sp>
        <xdr:graphicFrame macro="">
          <xdr:nvGraphicFramePr>
            <xdr:cNvPr id="47" name="Chart 46">
              <a:extLst>
                <a:ext uri="{FF2B5EF4-FFF2-40B4-BE49-F238E27FC236}">
                  <a16:creationId xmlns:a16="http://schemas.microsoft.com/office/drawing/2014/main" id="{E2A5081C-D97E-44B7-A3F6-9DCD63FC2D5C}"/>
                </a:ext>
              </a:extLst>
            </xdr:cNvPr>
            <xdr:cNvGraphicFramePr>
              <a:graphicFrameLocks/>
            </xdr:cNvGraphicFramePr>
          </xdr:nvGraphicFramePr>
          <xdr:xfrm>
            <a:off x="7845920" y="3919889"/>
            <a:ext cx="2155329" cy="2002723"/>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8" name="TextBox 47">
              <a:extLst>
                <a:ext uri="{FF2B5EF4-FFF2-40B4-BE49-F238E27FC236}">
                  <a16:creationId xmlns:a16="http://schemas.microsoft.com/office/drawing/2014/main" id="{04F7F372-5E93-47AA-8B7E-6720344127F9}"/>
                </a:ext>
              </a:extLst>
            </xdr:cNvPr>
            <xdr:cNvSpPr txBox="1"/>
          </xdr:nvSpPr>
          <xdr:spPr>
            <a:xfrm>
              <a:off x="8060022" y="3854169"/>
              <a:ext cx="1349523" cy="345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a:solidFill>
                    <a:schemeClr val="dk1"/>
                  </a:solidFill>
                  <a:latin typeface="Segoe UI Semibold" panose="020B0702040204020203" pitchFamily="34" charset="0"/>
                  <a:ea typeface="+mn-ea"/>
                  <a:cs typeface="Segoe UI Semibold" panose="020B0702040204020203" pitchFamily="34" charset="0"/>
                </a:rPr>
                <a:t>Outlet Type</a:t>
              </a:r>
            </a:p>
          </xdr:txBody>
        </xdr:sp>
        <xdr:graphicFrame macro="">
          <xdr:nvGraphicFramePr>
            <xdr:cNvPr id="57" name="Chart 56">
              <a:extLst>
                <a:ext uri="{FF2B5EF4-FFF2-40B4-BE49-F238E27FC236}">
                  <a16:creationId xmlns:a16="http://schemas.microsoft.com/office/drawing/2014/main" id="{65251D0B-7416-4BE2-AC9D-11A94CE42240}"/>
                </a:ext>
              </a:extLst>
            </xdr:cNvPr>
            <xdr:cNvGraphicFramePr>
              <a:graphicFrameLocks/>
            </xdr:cNvGraphicFramePr>
          </xdr:nvGraphicFramePr>
          <xdr:xfrm>
            <a:off x="9996260" y="4064207"/>
            <a:ext cx="2097603" cy="1766247"/>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8" name="Chart 57">
              <a:extLst>
                <a:ext uri="{FF2B5EF4-FFF2-40B4-BE49-F238E27FC236}">
                  <a16:creationId xmlns:a16="http://schemas.microsoft.com/office/drawing/2014/main" id="{E152293E-D878-41DD-A8FF-A083A34F955F}"/>
                </a:ext>
              </a:extLst>
            </xdr:cNvPr>
            <xdr:cNvGraphicFramePr>
              <a:graphicFrameLocks/>
            </xdr:cNvGraphicFramePr>
          </xdr:nvGraphicFramePr>
          <xdr:xfrm>
            <a:off x="11963978" y="4084204"/>
            <a:ext cx="1818408" cy="1630796"/>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0" name="TextBox 59">
              <a:extLst>
                <a:ext uri="{FF2B5EF4-FFF2-40B4-BE49-F238E27FC236}">
                  <a16:creationId xmlns:a16="http://schemas.microsoft.com/office/drawing/2014/main" id="{77A97343-14E1-4D16-9CE2-7E4EA01385D4}"/>
                </a:ext>
              </a:extLst>
            </xdr:cNvPr>
            <xdr:cNvSpPr txBox="1"/>
          </xdr:nvSpPr>
          <xdr:spPr>
            <a:xfrm>
              <a:off x="8775263" y="5854706"/>
              <a:ext cx="1038374" cy="38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a:solidFill>
                    <a:schemeClr val="accent1"/>
                  </a:solidFill>
                  <a:latin typeface="Segoe UI Semibold" panose="020B0702040204020203" pitchFamily="34" charset="0"/>
                  <a:ea typeface="+mn-ea"/>
                  <a:cs typeface="Segoe UI Semibold" panose="020B0702040204020203" pitchFamily="34" charset="0"/>
                </a:rPr>
                <a:t>Total Sale</a:t>
              </a:r>
            </a:p>
          </xdr:txBody>
        </xdr:sp>
        <xdr:sp macro="" textlink="">
          <xdr:nvSpPr>
            <xdr:cNvPr id="62" name="TextBox 61">
              <a:extLst>
                <a:ext uri="{FF2B5EF4-FFF2-40B4-BE49-F238E27FC236}">
                  <a16:creationId xmlns:a16="http://schemas.microsoft.com/office/drawing/2014/main" id="{19113E85-2785-4507-8A78-933277E35409}"/>
                </a:ext>
              </a:extLst>
            </xdr:cNvPr>
            <xdr:cNvSpPr txBox="1"/>
          </xdr:nvSpPr>
          <xdr:spPr>
            <a:xfrm>
              <a:off x="10298687" y="5854706"/>
              <a:ext cx="1038374" cy="38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a:solidFill>
                    <a:schemeClr val="accent1"/>
                  </a:solidFill>
                  <a:latin typeface="Segoe UI Semibold" panose="020B0702040204020203" pitchFamily="34" charset="0"/>
                  <a:ea typeface="+mn-ea"/>
                  <a:cs typeface="Segoe UI Semibold" panose="020B0702040204020203" pitchFamily="34" charset="0"/>
                </a:rPr>
                <a:t>AVG Sale</a:t>
              </a:r>
            </a:p>
          </xdr:txBody>
        </xdr:sp>
        <xdr:sp macro="" textlink="">
          <xdr:nvSpPr>
            <xdr:cNvPr id="64" name="TextBox 63">
              <a:extLst>
                <a:ext uri="{FF2B5EF4-FFF2-40B4-BE49-F238E27FC236}">
                  <a16:creationId xmlns:a16="http://schemas.microsoft.com/office/drawing/2014/main" id="{C907380D-83B3-4C2A-A63D-5C049FAE6BC6}"/>
                </a:ext>
              </a:extLst>
            </xdr:cNvPr>
            <xdr:cNvSpPr txBox="1"/>
          </xdr:nvSpPr>
          <xdr:spPr>
            <a:xfrm>
              <a:off x="12024155" y="5854706"/>
              <a:ext cx="1267550" cy="38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a:solidFill>
                    <a:schemeClr val="accent1"/>
                  </a:solidFill>
                  <a:latin typeface="Segoe UI Semibold" panose="020B0702040204020203" pitchFamily="34" charset="0"/>
                  <a:ea typeface="+mn-ea"/>
                  <a:cs typeface="Segoe UI Semibold" panose="020B0702040204020203" pitchFamily="34" charset="0"/>
                </a:rPr>
                <a:t>No. of Items</a:t>
              </a:r>
            </a:p>
          </xdr:txBody>
        </xdr:sp>
      </xdr:grpSp>
    </xdr:grpSp>
    <xdr:clientData/>
  </xdr:twoCellAnchor>
  <xdr:twoCellAnchor>
    <xdr:from>
      <xdr:col>10</xdr:col>
      <xdr:colOff>447458</xdr:colOff>
      <xdr:row>9</xdr:row>
      <xdr:rowOff>95753</xdr:rowOff>
    </xdr:from>
    <xdr:to>
      <xdr:col>13</xdr:col>
      <xdr:colOff>111917</xdr:colOff>
      <xdr:row>11</xdr:row>
      <xdr:rowOff>100518</xdr:rowOff>
    </xdr:to>
    <xdr:sp macro="" textlink="">
      <xdr:nvSpPr>
        <xdr:cNvPr id="70" name="TextBox 69">
          <a:extLst>
            <a:ext uri="{FF2B5EF4-FFF2-40B4-BE49-F238E27FC236}">
              <a16:creationId xmlns:a16="http://schemas.microsoft.com/office/drawing/2014/main" id="{88126747-9E0F-4024-9FCF-8A21D381C891}"/>
            </a:ext>
          </a:extLst>
        </xdr:cNvPr>
        <xdr:cNvSpPr txBox="1"/>
      </xdr:nvSpPr>
      <xdr:spPr>
        <a:xfrm>
          <a:off x="7374731" y="1914162"/>
          <a:ext cx="1742641" cy="408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Segoe UI Semibold" panose="020B0702040204020203" pitchFamily="34" charset="0"/>
              <a:cs typeface="Segoe UI Semibold" panose="020B0702040204020203" pitchFamily="34" charset="0"/>
            </a:rPr>
            <a:t>ITEM</a:t>
          </a:r>
          <a:r>
            <a:rPr lang="en-US" sz="1600" b="0" baseline="0">
              <a:latin typeface="Segoe UI Semibold" panose="020B0702040204020203" pitchFamily="34" charset="0"/>
              <a:cs typeface="Segoe UI Semibold" panose="020B0702040204020203" pitchFamily="34" charset="0"/>
            </a:rPr>
            <a:t> TYPE</a:t>
          </a:r>
          <a:endParaRPr lang="en-US" sz="1600" b="0">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495077</xdr:colOff>
      <xdr:row>12</xdr:row>
      <xdr:rowOff>114839</xdr:rowOff>
    </xdr:from>
    <xdr:to>
      <xdr:col>6</xdr:col>
      <xdr:colOff>280148</xdr:colOff>
      <xdr:row>19</xdr:row>
      <xdr:rowOff>70038</xdr:rowOff>
    </xdr:to>
    <mc:AlternateContent xmlns:mc="http://schemas.openxmlformats.org/markup-compatibility/2006" xmlns:a14="http://schemas.microsoft.com/office/drawing/2010/main">
      <mc:Choice Requires="a14">
        <xdr:graphicFrame macro="">
          <xdr:nvGraphicFramePr>
            <xdr:cNvPr id="21" name="Outlet Location Type 1">
              <a:extLst>
                <a:ext uri="{FF2B5EF4-FFF2-40B4-BE49-F238E27FC236}">
                  <a16:creationId xmlns:a16="http://schemas.microsoft.com/office/drawing/2014/main" id="{0148AAA1-870E-4484-B8C7-FA95B3599A7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554158" y="2468074"/>
              <a:ext cx="1844152" cy="1327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495079</xdr:colOff>
      <xdr:row>19</xdr:row>
      <xdr:rowOff>168088</xdr:rowOff>
    </xdr:from>
    <xdr:to>
      <xdr:col>6</xdr:col>
      <xdr:colOff>168088</xdr:colOff>
      <xdr:row>30</xdr:row>
      <xdr:rowOff>126066</xdr:rowOff>
    </xdr:to>
    <mc:AlternateContent xmlns:mc="http://schemas.openxmlformats.org/markup-compatibility/2006" xmlns:a14="http://schemas.microsoft.com/office/drawing/2010/main">
      <mc:Choice Requires="a14">
        <xdr:graphicFrame macro="">
          <xdr:nvGraphicFramePr>
            <xdr:cNvPr id="32" name="Item Type 1">
              <a:extLst>
                <a:ext uri="{FF2B5EF4-FFF2-40B4-BE49-F238E27FC236}">
                  <a16:creationId xmlns:a16="http://schemas.microsoft.com/office/drawing/2014/main" id="{0359003B-BD97-48AA-BBF5-64E88834D4C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554160" y="3894044"/>
              <a:ext cx="1732090" cy="2115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822182</xdr:colOff>
      <xdr:row>3</xdr:row>
      <xdr:rowOff>2266</xdr:rowOff>
    </xdr:from>
    <xdr:to>
      <xdr:col>12</xdr:col>
      <xdr:colOff>818555</xdr:colOff>
      <xdr:row>8</xdr:row>
      <xdr:rowOff>193476</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FEAD26A-50FF-50B3-520D-19F68F003C6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941383" y="660178"/>
              <a:ext cx="3963486" cy="1202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400050</xdr:colOff>
      <xdr:row>57</xdr:row>
      <xdr:rowOff>190500</xdr:rowOff>
    </xdr:from>
    <xdr:to>
      <xdr:col>5</xdr:col>
      <xdr:colOff>523875</xdr:colOff>
      <xdr:row>64</xdr:row>
      <xdr:rowOff>133350</xdr:rowOff>
    </xdr:to>
    <xdr:graphicFrame macro="">
      <xdr:nvGraphicFramePr>
        <xdr:cNvPr id="7" name="Chart 6">
          <a:extLst>
            <a:ext uri="{FF2B5EF4-FFF2-40B4-BE49-F238E27FC236}">
              <a16:creationId xmlns:a16="http://schemas.microsoft.com/office/drawing/2014/main" id="{B141D3B5-6046-4195-8E00-4A7830D95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333376</xdr:colOff>
      <xdr:row>66</xdr:row>
      <xdr:rowOff>104775</xdr:rowOff>
    </xdr:from>
    <xdr:to>
      <xdr:col>9</xdr:col>
      <xdr:colOff>533401</xdr:colOff>
      <xdr:row>72</xdr:row>
      <xdr:rowOff>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544FC126-E23C-F434-AF90-6C85B7C114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00726" y="13887450"/>
              <a:ext cx="2686050" cy="1171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604837</xdr:colOff>
      <xdr:row>77</xdr:row>
      <xdr:rowOff>0</xdr:rowOff>
    </xdr:from>
    <xdr:to>
      <xdr:col>6</xdr:col>
      <xdr:colOff>180975</xdr:colOff>
      <xdr:row>84</xdr:row>
      <xdr:rowOff>9525</xdr:rowOff>
    </xdr:to>
    <xdr:graphicFrame macro="">
      <xdr:nvGraphicFramePr>
        <xdr:cNvPr id="10" name="Chart 9">
          <a:extLst>
            <a:ext uri="{FF2B5EF4-FFF2-40B4-BE49-F238E27FC236}">
              <a16:creationId xmlns:a16="http://schemas.microsoft.com/office/drawing/2014/main" id="{8618447D-C9C4-F381-AAE9-82E9D4ADF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609097</xdr:colOff>
      <xdr:row>86</xdr:row>
      <xdr:rowOff>188746</xdr:rowOff>
    </xdr:from>
    <xdr:to>
      <xdr:col>7</xdr:col>
      <xdr:colOff>75197</xdr:colOff>
      <xdr:row>93</xdr:row>
      <xdr:rowOff>187993</xdr:rowOff>
    </xdr:to>
    <xdr:graphicFrame macro="">
      <xdr:nvGraphicFramePr>
        <xdr:cNvPr id="11" name="Chart 10">
          <a:extLst>
            <a:ext uri="{FF2B5EF4-FFF2-40B4-BE49-F238E27FC236}">
              <a16:creationId xmlns:a16="http://schemas.microsoft.com/office/drawing/2014/main" id="{E7C1608E-76E8-FA43-75B5-C784ED258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276976</xdr:colOff>
      <xdr:row>98</xdr:row>
      <xdr:rowOff>163680</xdr:rowOff>
    </xdr:from>
    <xdr:to>
      <xdr:col>7</xdr:col>
      <xdr:colOff>175460</xdr:colOff>
      <xdr:row>105</xdr:row>
      <xdr:rowOff>187993</xdr:rowOff>
    </xdr:to>
    <xdr:graphicFrame macro="">
      <xdr:nvGraphicFramePr>
        <xdr:cNvPr id="12" name="Chart 11">
          <a:extLst>
            <a:ext uri="{FF2B5EF4-FFF2-40B4-BE49-F238E27FC236}">
              <a16:creationId xmlns:a16="http://schemas.microsoft.com/office/drawing/2014/main" id="{F17A2C5B-4772-3899-84C7-51D583D36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381001</xdr:colOff>
      <xdr:row>7</xdr:row>
      <xdr:rowOff>172357</xdr:rowOff>
    </xdr:from>
    <xdr:to>
      <xdr:col>5</xdr:col>
      <xdr:colOff>798285</xdr:colOff>
      <xdr:row>12</xdr:row>
      <xdr:rowOff>163286</xdr:rowOff>
    </xdr:to>
    <xdr:graphicFrame macro="">
      <xdr:nvGraphicFramePr>
        <xdr:cNvPr id="13" name="Chart 12">
          <a:extLst>
            <a:ext uri="{FF2B5EF4-FFF2-40B4-BE49-F238E27FC236}">
              <a16:creationId xmlns:a16="http://schemas.microsoft.com/office/drawing/2014/main" id="{D648741B-2D7E-4180-9D44-C24150764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154214</xdr:colOff>
      <xdr:row>14</xdr:row>
      <xdr:rowOff>36287</xdr:rowOff>
    </xdr:from>
    <xdr:to>
      <xdr:col>6</xdr:col>
      <xdr:colOff>435427</xdr:colOff>
      <xdr:row>20</xdr:row>
      <xdr:rowOff>99786</xdr:rowOff>
    </xdr:to>
    <xdr:graphicFrame macro="">
      <xdr:nvGraphicFramePr>
        <xdr:cNvPr id="14" name="Chart 13">
          <a:extLst>
            <a:ext uri="{FF2B5EF4-FFF2-40B4-BE49-F238E27FC236}">
              <a16:creationId xmlns:a16="http://schemas.microsoft.com/office/drawing/2014/main" id="{D4B5E2A9-C70F-4F94-9BD6-068FA43C8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580571</xdr:colOff>
      <xdr:row>22</xdr:row>
      <xdr:rowOff>199571</xdr:rowOff>
    </xdr:from>
    <xdr:to>
      <xdr:col>6</xdr:col>
      <xdr:colOff>455119</xdr:colOff>
      <xdr:row>40</xdr:row>
      <xdr:rowOff>204458</xdr:rowOff>
    </xdr:to>
    <xdr:graphicFrame macro="">
      <xdr:nvGraphicFramePr>
        <xdr:cNvPr id="15" name="Chart 14">
          <a:extLst>
            <a:ext uri="{FF2B5EF4-FFF2-40B4-BE49-F238E27FC236}">
              <a16:creationId xmlns:a16="http://schemas.microsoft.com/office/drawing/2014/main" id="{7728BC00-CB10-40D3-A9D2-5E8200B8B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1056680</xdr:colOff>
      <xdr:row>45</xdr:row>
      <xdr:rowOff>119062</xdr:rowOff>
    </xdr:from>
    <xdr:to>
      <xdr:col>9</xdr:col>
      <xdr:colOff>228937</xdr:colOff>
      <xdr:row>54</xdr:row>
      <xdr:rowOff>76967</xdr:rowOff>
    </xdr:to>
    <xdr:graphicFrame macro="">
      <xdr:nvGraphicFramePr>
        <xdr:cNvPr id="16" name="Chart 15">
          <a:extLst>
            <a:ext uri="{FF2B5EF4-FFF2-40B4-BE49-F238E27FC236}">
              <a16:creationId xmlns:a16="http://schemas.microsoft.com/office/drawing/2014/main" id="{CA8185EE-46C3-427D-B22A-035E43B1E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1272183</xdr:colOff>
      <xdr:row>9</xdr:row>
      <xdr:rowOff>8929</xdr:rowOff>
    </xdr:from>
    <xdr:to>
      <xdr:col>13</xdr:col>
      <xdr:colOff>73224</xdr:colOff>
      <xdr:row>21</xdr:row>
      <xdr:rowOff>171996</xdr:rowOff>
    </xdr:to>
    <mc:AlternateContent xmlns:mc="http://schemas.openxmlformats.org/markup-compatibility/2006" xmlns:a14="http://schemas.microsoft.com/office/drawing/2010/main">
      <mc:Choice Requires="a14">
        <xdr:graphicFrame macro="">
          <xdr:nvGraphicFramePr>
            <xdr:cNvPr id="17" name="Item Type">
              <a:extLst>
                <a:ext uri="{FF2B5EF4-FFF2-40B4-BE49-F238E27FC236}">
                  <a16:creationId xmlns:a16="http://schemas.microsoft.com/office/drawing/2014/main" id="{86A9750D-3DF6-FC24-F971-E0CEEC58921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041075" y="1923749"/>
              <a:ext cx="1943309" cy="2647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798313</xdr:colOff>
      <xdr:row>9</xdr:row>
      <xdr:rowOff>56554</xdr:rowOff>
    </xdr:from>
    <xdr:to>
      <xdr:col>10</xdr:col>
      <xdr:colOff>1176933</xdr:colOff>
      <xdr:row>22</xdr:row>
      <xdr:rowOff>23229</xdr:rowOff>
    </xdr:to>
    <mc:AlternateContent xmlns:mc="http://schemas.openxmlformats.org/markup-compatibility/2006" xmlns:a14="http://schemas.microsoft.com/office/drawing/2010/main">
      <mc:Choice Requires="a14">
        <xdr:graphicFrame macro="">
          <xdr:nvGraphicFramePr>
            <xdr:cNvPr id="18" name="Outlet Location Type">
              <a:extLst>
                <a:ext uri="{FF2B5EF4-FFF2-40B4-BE49-F238E27FC236}">
                  <a16:creationId xmlns:a16="http://schemas.microsoft.com/office/drawing/2014/main" id="{14A3312A-67C2-DC20-41BC-2A0B4535EC8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917514" y="1971374"/>
              <a:ext cx="2028311" cy="2647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21.670558101854" createdVersion="8" refreshedVersion="8" minRefreshableVersion="3" recordCount="8523" xr:uid="{9E8783CE-D3B3-4CAC-82AC-0686D80958A6}">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13162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2867F-B3F8-4F7E-88C5-896D6A5F805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89:C94"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5" baseItem="0" numFmtId="165"/>
  </dataFields>
  <formats count="16">
    <format dxfId="15">
      <pivotArea type="all" dataOnly="0" outline="0" fieldPosition="0"/>
    </format>
    <format dxfId="14">
      <pivotArea outline="0" collapsedLevelsAreSubtotals="1"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field="6" type="button" dataOnly="0" labelOnly="1" outline="0"/>
    </format>
    <format dxfId="9">
      <pivotArea type="all" dataOnly="0" outline="0" fieldPosition="0"/>
    </format>
    <format dxfId="8">
      <pivotArea outline="0" collapsedLevelsAreSubtotals="1" fieldPosition="0"/>
    </format>
    <format dxfId="7">
      <pivotArea field="6" type="button" dataOnly="0" labelOnly="1" outline="0"/>
    </format>
    <format dxfId="6">
      <pivotArea outline="0" collapsedLevelsAreSubtotals="1" fieldPosition="0"/>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A6EAE8-59F6-4A35-A8DB-9E89C6AD25C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6:C56"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9">
    <format dxfId="101">
      <pivotArea type="all" dataOnly="0" outline="0" fieldPosition="0"/>
    </format>
    <format dxfId="100">
      <pivotArea outline="0" collapsedLevelsAreSubtotals="1"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field="4" type="button" dataOnly="0" labelOnly="1" outline="0" axis="axisRow" fieldPosition="0"/>
    </format>
    <format dxfId="95">
      <pivotArea dataOnly="0" labelOnly="1" fieldPosition="0">
        <references count="1">
          <reference field="4" count="0"/>
        </references>
      </pivotArea>
    </format>
    <format dxfId="94">
      <pivotArea dataOnly="0" labelOnly="1" grandRow="1" outline="0" fieldPosition="0"/>
    </format>
    <format dxfId="93">
      <pivotArea dataOnly="0" labelOnly="1" outline="0" axis="axisValues" fieldPosition="0"/>
    </format>
  </formats>
  <chartFormats count="2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3" format="41">
      <pivotArea type="data" outline="0" fieldPosition="0">
        <references count="2">
          <reference field="4294967294" count="1" selected="0">
            <x v="0"/>
          </reference>
          <reference field="4" count="1" selected="0">
            <x v="0"/>
          </reference>
        </references>
      </pivotArea>
    </chartFormat>
    <chartFormat chart="13" format="42">
      <pivotArea type="data" outline="0" fieldPosition="0">
        <references count="2">
          <reference field="4294967294" count="1" selected="0">
            <x v="0"/>
          </reference>
          <reference field="4" count="1" selected="0">
            <x v="1"/>
          </reference>
        </references>
      </pivotArea>
    </chartFormat>
    <chartFormat chart="13" format="43">
      <pivotArea type="data" outline="0" fieldPosition="0">
        <references count="2">
          <reference field="4294967294" count="1" selected="0">
            <x v="0"/>
          </reference>
          <reference field="4" count="1" selected="0">
            <x v="2"/>
          </reference>
        </references>
      </pivotArea>
    </chartFormat>
    <chartFormat chart="13" format="44">
      <pivotArea type="data" outline="0" fieldPosition="0">
        <references count="2">
          <reference field="4294967294" count="1" selected="0">
            <x v="0"/>
          </reference>
          <reference field="4" count="1" selected="0">
            <x v="3"/>
          </reference>
        </references>
      </pivotArea>
    </chartFormat>
    <chartFormat chart="13" format="45">
      <pivotArea type="data" outline="0" fieldPosition="0">
        <references count="2">
          <reference field="4294967294" count="1" selected="0">
            <x v="0"/>
          </reference>
          <reference field="4" count="1" selected="0">
            <x v="4"/>
          </reference>
        </references>
      </pivotArea>
    </chartFormat>
    <chartFormat chart="13" format="46">
      <pivotArea type="data" outline="0" fieldPosition="0">
        <references count="2">
          <reference field="4294967294" count="1" selected="0">
            <x v="0"/>
          </reference>
          <reference field="4" count="1" selected="0">
            <x v="5"/>
          </reference>
        </references>
      </pivotArea>
    </chartFormat>
    <chartFormat chart="13" format="47">
      <pivotArea type="data" outline="0" fieldPosition="0">
        <references count="2">
          <reference field="4294967294" count="1" selected="0">
            <x v="0"/>
          </reference>
          <reference field="4" count="1" selected="0">
            <x v="6"/>
          </reference>
        </references>
      </pivotArea>
    </chartFormat>
    <chartFormat chart="13" format="48">
      <pivotArea type="data" outline="0" fieldPosition="0">
        <references count="2">
          <reference field="4294967294" count="1" selected="0">
            <x v="0"/>
          </reference>
          <reference field="4" count="1" selected="0">
            <x v="7"/>
          </reference>
        </references>
      </pivotArea>
    </chartFormat>
    <chartFormat chart="13" format="49">
      <pivotArea type="data" outline="0" fieldPosition="0">
        <references count="2">
          <reference field="4294967294" count="1" selected="0">
            <x v="0"/>
          </reference>
          <reference field="4" count="1" selected="0">
            <x v="8"/>
          </reference>
        </references>
      </pivotArea>
    </chartFormat>
    <chartFormat chart="16" format="60" series="1">
      <pivotArea type="data" outline="0" fieldPosition="0">
        <references count="1">
          <reference field="4294967294" count="1" selected="0">
            <x v="0"/>
          </reference>
        </references>
      </pivotArea>
    </chartFormat>
    <chartFormat chart="16" format="61">
      <pivotArea type="data" outline="0" fieldPosition="0">
        <references count="2">
          <reference field="4294967294" count="1" selected="0">
            <x v="0"/>
          </reference>
          <reference field="4" count="1" selected="0">
            <x v="0"/>
          </reference>
        </references>
      </pivotArea>
    </chartFormat>
    <chartFormat chart="16" format="62">
      <pivotArea type="data" outline="0" fieldPosition="0">
        <references count="2">
          <reference field="4294967294" count="1" selected="0">
            <x v="0"/>
          </reference>
          <reference field="4" count="1" selected="0">
            <x v="1"/>
          </reference>
        </references>
      </pivotArea>
    </chartFormat>
    <chartFormat chart="16" format="63">
      <pivotArea type="data" outline="0" fieldPosition="0">
        <references count="2">
          <reference field="4294967294" count="1" selected="0">
            <x v="0"/>
          </reference>
          <reference field="4" count="1" selected="0">
            <x v="2"/>
          </reference>
        </references>
      </pivotArea>
    </chartFormat>
    <chartFormat chart="16" format="64">
      <pivotArea type="data" outline="0" fieldPosition="0">
        <references count="2">
          <reference field="4294967294" count="1" selected="0">
            <x v="0"/>
          </reference>
          <reference field="4" count="1" selected="0">
            <x v="3"/>
          </reference>
        </references>
      </pivotArea>
    </chartFormat>
    <chartFormat chart="16" format="65">
      <pivotArea type="data" outline="0" fieldPosition="0">
        <references count="2">
          <reference field="4294967294" count="1" selected="0">
            <x v="0"/>
          </reference>
          <reference field="4" count="1" selected="0">
            <x v="4"/>
          </reference>
        </references>
      </pivotArea>
    </chartFormat>
    <chartFormat chart="16" format="66">
      <pivotArea type="data" outline="0" fieldPosition="0">
        <references count="2">
          <reference field="4294967294" count="1" selected="0">
            <x v="0"/>
          </reference>
          <reference field="4" count="1" selected="0">
            <x v="5"/>
          </reference>
        </references>
      </pivotArea>
    </chartFormat>
    <chartFormat chart="16" format="67">
      <pivotArea type="data" outline="0" fieldPosition="0">
        <references count="2">
          <reference field="4294967294" count="1" selected="0">
            <x v="0"/>
          </reference>
          <reference field="4" count="1" selected="0">
            <x v="6"/>
          </reference>
        </references>
      </pivotArea>
    </chartFormat>
    <chartFormat chart="16" format="68">
      <pivotArea type="data" outline="0" fieldPosition="0">
        <references count="2">
          <reference field="4294967294" count="1" selected="0">
            <x v="0"/>
          </reference>
          <reference field="4" count="1" selected="0">
            <x v="7"/>
          </reference>
        </references>
      </pivotArea>
    </chartFormat>
    <chartFormat chart="16" format="6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9D77E-F928-4BAB-B317-821967F6FC9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68:C72"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numFmtId="167"/>
  </dataFields>
  <formats count="9">
    <format dxfId="24">
      <pivotArea type="all" dataOnly="0" outline="0" fieldPosition="0"/>
    </format>
    <format dxfId="23">
      <pivotArea outline="0" collapsedLevelsAreSubtotals="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6" type="button" dataOnly="0" labelOnly="1" outline="0" axis="axisRow" fieldPosition="0"/>
    </format>
    <format dxfId="18">
      <pivotArea dataOnly="0" labelOnly="1" fieldPosition="0">
        <references count="1">
          <reference field="6" count="0"/>
        </references>
      </pivotArea>
    </format>
    <format dxfId="17">
      <pivotArea dataOnly="0" labelOnly="1" grandRow="1" outline="0" fieldPosition="0"/>
    </format>
    <format dxfId="16">
      <pivotArea dataOnly="0" labelOnly="1" outline="0" axis="axisValues" fieldPosition="0"/>
    </format>
  </formats>
  <chartFormats count="6">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B7BF4B-21E7-4CBA-9DC0-8CEBBE35BFB9}"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location ref="B16:D21" firstHeaderRow="1" firstDataRow="2" firstDataCol="1"/>
  <pivotFields count="13">
    <pivotField axis="axisCol" showAll="0">
      <items count="3">
        <item x="0"/>
        <item x="1"/>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8"/>
  </dataFields>
  <formats count="13">
    <format dxfId="37">
      <pivotArea type="all" dataOnly="0" outline="0" fieldPosition="0"/>
    </format>
    <format dxfId="36">
      <pivotArea outline="0" collapsedLevelsAreSubtotals="1" fieldPosition="0"/>
    </format>
    <format dxfId="35">
      <pivotArea outline="0" collapsedLevelsAreSubtotals="1" fieldPosition="0"/>
    </format>
    <format dxfId="34">
      <pivotArea outline="0" collapsedLevelsAreSubtotals="1" fieldPosition="0">
        <references count="1">
          <reference field="0" count="1" selected="0">
            <x v="1"/>
          </reference>
        </references>
      </pivotArea>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axis="axisCol" fieldPosition="0"/>
    </format>
    <format dxfId="29">
      <pivotArea type="topRight" dataOnly="0" labelOnly="1" outline="0" fieldPosition="0"/>
    </format>
    <format dxfId="28">
      <pivotArea field="6" type="button" dataOnly="0" labelOnly="1" outline="0" axis="axisRow" fieldPosition="0"/>
    </format>
    <format dxfId="27">
      <pivotArea dataOnly="0" labelOnly="1" fieldPosition="0">
        <references count="1">
          <reference field="6" count="0"/>
        </references>
      </pivotArea>
    </format>
    <format dxfId="26">
      <pivotArea dataOnly="0" labelOnly="1" grandRow="1" outline="0" fieldPosition="0"/>
    </format>
    <format dxfId="25">
      <pivotArea dataOnly="0" labelOnly="1" fieldPosition="0">
        <references count="1">
          <reference field="0" count="0"/>
        </references>
      </pivotArea>
    </format>
  </formats>
  <chartFormats count="27">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0" series="1">
      <pivotArea type="data" outline="0" fieldPosition="0">
        <references count="2">
          <reference field="4294967294" count="1" selected="0">
            <x v="0"/>
          </reference>
          <reference field="0" count="1" selected="0">
            <x v="0"/>
          </reference>
        </references>
      </pivotArea>
    </chartFormat>
    <chartFormat chart="7" format="31" series="1">
      <pivotArea type="data" outline="0" fieldPosition="0">
        <references count="2">
          <reference field="4294967294" count="1" selected="0">
            <x v="0"/>
          </reference>
          <reference field="0" count="1" selected="0">
            <x v="1"/>
          </reference>
        </references>
      </pivotArea>
    </chartFormat>
    <chartFormat chart="7" format="32">
      <pivotArea type="data" outline="0" fieldPosition="0">
        <references count="3">
          <reference field="4294967294" count="1" selected="0">
            <x v="0"/>
          </reference>
          <reference field="0" count="1" selected="0">
            <x v="0"/>
          </reference>
          <reference field="6" count="1" selected="0">
            <x v="0"/>
          </reference>
        </references>
      </pivotArea>
    </chartFormat>
    <chartFormat chart="7" format="33">
      <pivotArea type="data" outline="0" fieldPosition="0">
        <references count="3">
          <reference field="4294967294" count="1" selected="0">
            <x v="0"/>
          </reference>
          <reference field="0" count="1" selected="0">
            <x v="1"/>
          </reference>
          <reference field="6" count="1" selected="0">
            <x v="2"/>
          </reference>
        </references>
      </pivotArea>
    </chartFormat>
    <chartFormat chart="7" format="34">
      <pivotArea type="data" outline="0" fieldPosition="0">
        <references count="3">
          <reference field="4294967294" count="1" selected="0">
            <x v="0"/>
          </reference>
          <reference field="0" count="1" selected="0">
            <x v="1"/>
          </reference>
          <reference field="6" count="1" selected="0">
            <x v="1"/>
          </reference>
        </references>
      </pivotArea>
    </chartFormat>
    <chartFormat chart="7" format="35">
      <pivotArea type="data" outline="0" fieldPosition="0">
        <references count="3">
          <reference field="4294967294" count="1" selected="0">
            <x v="0"/>
          </reference>
          <reference field="0" count="1" selected="0">
            <x v="1"/>
          </reference>
          <reference field="6" count="1" selected="0">
            <x v="0"/>
          </reference>
        </references>
      </pivotArea>
    </chartFormat>
    <chartFormat chart="7" format="36">
      <pivotArea type="data" outline="0" fieldPosition="0">
        <references count="3">
          <reference field="4294967294" count="1" selected="0">
            <x v="0"/>
          </reference>
          <reference field="0" count="1" selected="0">
            <x v="0"/>
          </reference>
          <reference field="6" count="1" selected="0">
            <x v="2"/>
          </reference>
        </references>
      </pivotArea>
    </chartFormat>
    <chartFormat chart="7" format="37">
      <pivotArea type="data" outline="0" fieldPosition="0">
        <references count="3">
          <reference field="4294967294" count="1" selected="0">
            <x v="0"/>
          </reference>
          <reference field="0" count="1" selected="0">
            <x v="0"/>
          </reference>
          <reference field="6" count="1" selected="0">
            <x v="1"/>
          </reference>
        </references>
      </pivotArea>
    </chartFormat>
    <chartFormat chart="13" format="38" series="1">
      <pivotArea type="data" outline="0" fieldPosition="0">
        <references count="2">
          <reference field="4294967294" count="1" selected="0">
            <x v="0"/>
          </reference>
          <reference field="0" count="1" selected="0">
            <x v="0"/>
          </reference>
        </references>
      </pivotArea>
    </chartFormat>
    <chartFormat chart="13" format="39">
      <pivotArea type="data" outline="0" fieldPosition="0">
        <references count="3">
          <reference field="4294967294" count="1" selected="0">
            <x v="0"/>
          </reference>
          <reference field="0" count="1" selected="0">
            <x v="0"/>
          </reference>
          <reference field="6" count="1" selected="0">
            <x v="0"/>
          </reference>
        </references>
      </pivotArea>
    </chartFormat>
    <chartFormat chart="13" format="40">
      <pivotArea type="data" outline="0" fieldPosition="0">
        <references count="3">
          <reference field="4294967294" count="1" selected="0">
            <x v="0"/>
          </reference>
          <reference field="0" count="1" selected="0">
            <x v="0"/>
          </reference>
          <reference field="6" count="1" selected="0">
            <x v="1"/>
          </reference>
        </references>
      </pivotArea>
    </chartFormat>
    <chartFormat chart="13" format="41">
      <pivotArea type="data" outline="0" fieldPosition="0">
        <references count="3">
          <reference field="4294967294" count="1" selected="0">
            <x v="0"/>
          </reference>
          <reference field="0" count="1" selected="0">
            <x v="0"/>
          </reference>
          <reference field="6" count="1" selected="0">
            <x v="2"/>
          </reference>
        </references>
      </pivotArea>
    </chartFormat>
    <chartFormat chart="13" format="42" series="1">
      <pivotArea type="data" outline="0" fieldPosition="0">
        <references count="2">
          <reference field="4294967294" count="1" selected="0">
            <x v="0"/>
          </reference>
          <reference field="0" count="1" selected="0">
            <x v="1"/>
          </reference>
        </references>
      </pivotArea>
    </chartFormat>
    <chartFormat chart="13" format="43">
      <pivotArea type="data" outline="0" fieldPosition="0">
        <references count="3">
          <reference field="4294967294" count="1" selected="0">
            <x v="0"/>
          </reference>
          <reference field="0" count="1" selected="0">
            <x v="1"/>
          </reference>
          <reference field="6" count="1" selected="0">
            <x v="0"/>
          </reference>
        </references>
      </pivotArea>
    </chartFormat>
    <chartFormat chart="13" format="44">
      <pivotArea type="data" outline="0" fieldPosition="0">
        <references count="3">
          <reference field="4294967294" count="1" selected="0">
            <x v="0"/>
          </reference>
          <reference field="0" count="1" selected="0">
            <x v="1"/>
          </reference>
          <reference field="6" count="1" selected="0">
            <x v="1"/>
          </reference>
        </references>
      </pivotArea>
    </chartFormat>
    <chartFormat chart="13" format="45">
      <pivotArea type="data" outline="0" fieldPosition="0">
        <references count="3">
          <reference field="4294967294" count="1" selected="0">
            <x v="0"/>
          </reference>
          <reference field="0" count="1" selected="0">
            <x v="1"/>
          </reference>
          <reference field="6" count="1" selected="0">
            <x v="2"/>
          </reference>
        </references>
      </pivotArea>
    </chartFormat>
    <chartFormat chart="14" format="46" series="1">
      <pivotArea type="data" outline="0" fieldPosition="0">
        <references count="2">
          <reference field="4294967294" count="1" selected="0">
            <x v="0"/>
          </reference>
          <reference field="0" count="1" selected="0">
            <x v="0"/>
          </reference>
        </references>
      </pivotArea>
    </chartFormat>
    <chartFormat chart="14" format="47">
      <pivotArea type="data" outline="0" fieldPosition="0">
        <references count="3">
          <reference field="4294967294" count="1" selected="0">
            <x v="0"/>
          </reference>
          <reference field="0" count="1" selected="0">
            <x v="0"/>
          </reference>
          <reference field="6" count="1" selected="0">
            <x v="0"/>
          </reference>
        </references>
      </pivotArea>
    </chartFormat>
    <chartFormat chart="14" format="48">
      <pivotArea type="data" outline="0" fieldPosition="0">
        <references count="3">
          <reference field="4294967294" count="1" selected="0">
            <x v="0"/>
          </reference>
          <reference field="0" count="1" selected="0">
            <x v="0"/>
          </reference>
          <reference field="6" count="1" selected="0">
            <x v="1"/>
          </reference>
        </references>
      </pivotArea>
    </chartFormat>
    <chartFormat chart="14" format="49">
      <pivotArea type="data" outline="0" fieldPosition="0">
        <references count="3">
          <reference field="4294967294" count="1" selected="0">
            <x v="0"/>
          </reference>
          <reference field="0" count="1" selected="0">
            <x v="0"/>
          </reference>
          <reference field="6" count="1" selected="0">
            <x v="2"/>
          </reference>
        </references>
      </pivotArea>
    </chartFormat>
    <chartFormat chart="14" format="50" series="1">
      <pivotArea type="data" outline="0" fieldPosition="0">
        <references count="2">
          <reference field="4294967294" count="1" selected="0">
            <x v="0"/>
          </reference>
          <reference field="0" count="1" selected="0">
            <x v="1"/>
          </reference>
        </references>
      </pivotArea>
    </chartFormat>
    <chartFormat chart="14" format="51">
      <pivotArea type="data" outline="0" fieldPosition="0">
        <references count="3">
          <reference field="4294967294" count="1" selected="0">
            <x v="0"/>
          </reference>
          <reference field="0" count="1" selected="0">
            <x v="1"/>
          </reference>
          <reference field="6" count="1" selected="0">
            <x v="0"/>
          </reference>
        </references>
      </pivotArea>
    </chartFormat>
    <chartFormat chart="14" format="52">
      <pivotArea type="data" outline="0" fieldPosition="0">
        <references count="3">
          <reference field="4294967294" count="1" selected="0">
            <x v="0"/>
          </reference>
          <reference field="0" count="1" selected="0">
            <x v="1"/>
          </reference>
          <reference field="6" count="1" selected="0">
            <x v="1"/>
          </reference>
        </references>
      </pivotArea>
    </chartFormat>
    <chartFormat chart="14" format="53">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E1BDB6-C630-4772-8014-B57BBEC55A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Item Types">
  <location ref="B25:C42"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formats count="9">
    <format dxfId="46">
      <pivotArea type="all" dataOnly="0" outline="0" fieldPosition="0"/>
    </format>
    <format dxfId="45">
      <pivotArea outline="0" collapsedLevelsAreSubtotals="1"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3" type="button" dataOnly="0" labelOnly="1" outline="0" axis="axisRow" fieldPosition="0"/>
    </format>
    <format dxfId="40">
      <pivotArea dataOnly="0" labelOnly="1" fieldPosition="0">
        <references count="1">
          <reference field="3" count="0"/>
        </references>
      </pivotArea>
    </format>
    <format dxfId="39">
      <pivotArea dataOnly="0" labelOnly="1" grandRow="1" outline="0" fieldPosition="0"/>
    </format>
    <format dxfId="38">
      <pivotArea dataOnly="0" labelOnly="1" outline="0" axis="axisValues" fieldPosition="0"/>
    </format>
  </formats>
  <chartFormats count="2">
    <chartFormat chart="7"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4F9958-6192-42D2-97AB-0E216FBC1E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60:C64"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7">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fieldPosition="0">
        <references count="1">
          <reference field="7" count="0"/>
        </references>
      </pivotArea>
    </format>
    <format dxfId="49">
      <pivotArea dataOnly="0" labelOnly="1" grandRow="1" outline="0" fieldPosition="0"/>
    </format>
    <format dxfId="48">
      <pivotArea dataOnly="0" labelOnly="1" outline="0" axis="axisValues" fieldPosition="0"/>
    </format>
    <format dxfId="47">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7" count="1" selected="0">
            <x v="0"/>
          </reference>
        </references>
      </pivotArea>
    </chartFormat>
    <chartFormat chart="20" format="15">
      <pivotArea type="data" outline="0" fieldPosition="0">
        <references count="2">
          <reference field="4294967294" count="1" selected="0">
            <x v="0"/>
          </reference>
          <reference field="7" count="1" selected="0">
            <x v="1"/>
          </reference>
        </references>
      </pivotArea>
    </chartFormat>
    <chartFormat chart="20" format="1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20E406-0EC5-45AD-832D-DA2192F8D7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C13" firstHeaderRow="1" firstDataRow="1" firstDataCol="1"/>
  <pivotFields count="13">
    <pivotField axis="axisRow" showAll="0">
      <items count="3">
        <item x="1"/>
        <item x="0"/>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61">
      <pivotArea type="all" dataOnly="0" outline="0" fieldPosition="0"/>
    </format>
    <format dxfId="60">
      <pivotArea collapsedLevelsAreSubtotals="1" fieldPosition="0">
        <references count="1">
          <reference field="0" count="0"/>
        </references>
      </pivotArea>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091599-4B8C-4A8F-8B54-B2D02A9FC78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B79:C84"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sortType="ascending"/>
    <pivotField showAll="0"/>
    <pivotField showAll="0"/>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7"/>
  </dataFields>
  <formats count="9">
    <format dxfId="70">
      <pivotArea type="all" dataOnly="0" outline="0" fieldPosition="0"/>
    </format>
    <format dxfId="69">
      <pivotArea outline="0" collapsedLevelsAreSubtotals="1"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8" type="button" dataOnly="0" labelOnly="1" outline="0" axis="axisRow" fieldPosition="0"/>
    </format>
    <format dxfId="64">
      <pivotArea dataOnly="0" labelOnly="1" fieldPosition="0">
        <references count="1">
          <reference field="8" count="0"/>
        </references>
      </pivotArea>
    </format>
    <format dxfId="63">
      <pivotArea dataOnly="0" labelOnly="1" grandRow="1" outline="0" fieldPosition="0"/>
    </format>
    <format dxfId="62">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35CC9E-8E55-4C99-9A78-70A7A827F08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101:C106" firstHeaderRow="1" firstDataRow="1" firstDataCol="1"/>
  <pivotFields count="13">
    <pivotField showAll="0"/>
    <pivotField dataField="1" showAll="0"/>
    <pivotField showAll="0"/>
    <pivotField showAll="0"/>
    <pivotField showAll="0" sortType="ascending"/>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5">
    <i>
      <x v="2"/>
    </i>
    <i>
      <x v="3"/>
    </i>
    <i>
      <x/>
    </i>
    <i>
      <x v="1"/>
    </i>
    <i t="grand">
      <x/>
    </i>
  </rowItems>
  <colItems count="1">
    <i/>
  </colItems>
  <dataFields count="1">
    <dataField name="Count of Sr. No" fld="1" subtotal="count" baseField="8" baseItem="0"/>
  </dataFields>
  <formats count="16">
    <format dxfId="86">
      <pivotArea type="all" dataOnly="0" outline="0" fieldPosition="0"/>
    </format>
    <format dxfId="85">
      <pivotArea outline="0" collapsedLevelsAreSubtotals="1"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6" type="button" dataOnly="0" labelOnly="1" outline="0"/>
    </format>
    <format dxfId="80">
      <pivotArea type="all" dataOnly="0" outline="0" fieldPosition="0"/>
    </format>
    <format dxfId="79">
      <pivotArea outline="0" collapsedLevelsAreSubtotals="1" fieldPosition="0"/>
    </format>
    <format dxfId="78">
      <pivotArea field="6" type="button" dataOnly="0" labelOnly="1" outline="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8" type="button" dataOnly="0" labelOnly="1" outline="0" axis="axisRow" fieldPosition="0"/>
    </format>
    <format dxfId="73">
      <pivotArea dataOnly="0" labelOnly="1" fieldPosition="0">
        <references count="1">
          <reference field="8" count="0"/>
        </references>
      </pivotArea>
    </format>
    <format dxfId="72">
      <pivotArea dataOnly="0" labelOnly="1" grandRow="1" outline="0" fieldPosition="0"/>
    </format>
    <format dxfId="71">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312B37-2733-4165-8352-1B40F1C3CD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showAll="0"/>
    <pivotField dataField="1" showAll="0"/>
    <pivotField showAll="0"/>
    <pivotField showAll="0"/>
    <pivotField showAll="0"/>
    <pivotField showAll="0"/>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numFmtId="164"/>
    <dataField name="Average Sale" fld="11" subtotal="average" baseField="0" baseItem="1" numFmtId="165"/>
    <dataField name="Average of Rating" fld="12" subtotal="average" baseField="0" baseItem="2" numFmtId="166"/>
    <dataField name="No. of Items" fld="2" subtotal="count" baseField="0" baseItem="2"/>
  </dataFields>
  <formats count="6">
    <format dxfId="92">
      <pivotArea outline="0" collapsedLevelsAreSubtotals="1" fieldPosition="0">
        <references count="1">
          <reference field="4294967294" count="1" selected="0">
            <x v="0"/>
          </reference>
        </references>
      </pivotArea>
    </format>
    <format dxfId="91">
      <pivotArea outline="0" collapsedLevelsAreSubtotals="1" fieldPosition="0">
        <references count="1">
          <reference field="4294967294" count="1" selected="0">
            <x v="1"/>
          </reference>
        </references>
      </pivotArea>
    </format>
    <format dxfId="90">
      <pivotArea outline="0" collapsedLevelsAreSubtotals="1" fieldPosition="0">
        <references count="1">
          <reference field="4294967294" count="1" selected="0">
            <x v="2"/>
          </reference>
        </references>
      </pivotArea>
    </format>
    <format dxfId="89">
      <pivotArea type="all" dataOnly="0" outline="0" fieldPosition="0"/>
    </format>
    <format dxfId="88">
      <pivotArea outline="0" collapsedLevelsAreSubtotals="1" fieldPosition="0"/>
    </format>
    <format dxfId="8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CEC8B51-02EE-4B10-9B18-83DE10757458}" sourceName="Outlet Size">
  <pivotTables>
    <pivotTable tabId="2" name="PivotTable1"/>
    <pivotTable tabId="2" name="PivotTable2"/>
    <pivotTable tabId="2" name="PivotTable4"/>
    <pivotTable tabId="2" name="PivotTable3"/>
    <pivotTable tabId="2" name="PivotTable5"/>
    <pivotTable tabId="2" name="PivotTable6"/>
    <pivotTable tabId="2" name="PivotTable7"/>
    <pivotTable tabId="2" name="PivotTable12"/>
    <pivotTable tabId="2" name="PivotTable13"/>
    <pivotTable tabId="2" name="PivotTable14"/>
  </pivotTables>
  <data>
    <tabular pivotCacheId="151316284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029DC52-9FD9-4144-B1CA-7123E209A28F}" sourceName="Item Type">
  <pivotTables>
    <pivotTable tabId="2" name="PivotTable3"/>
  </pivotTables>
  <data>
    <tabular pivotCacheId="1513162840">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D83F2A5-11ED-4FBC-B903-94BB1304176C}" sourceName="Outlet Location Type">
  <pivotTables>
    <pivotTable tabId="2" name="PivotTable3"/>
  </pivotTables>
  <data>
    <tabular pivotCacheId="15131628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A774B87-F07A-45AC-BD92-BE40EF96D2E4}" cache="Slicer_Outlet_Size" caption="Outlet Size" style="Zemart Analysis" rowHeight="257175"/>
  <slicer name="Item Type 1" xr10:uid="{CFAF31DD-0554-46F6-BCE6-3FCA502BFBFB}" cache="Slicer_Item_Type" caption="Item Type" style="Zemart Analysis" rowHeight="257175"/>
  <slicer name="Outlet Location Type 1" xr10:uid="{1EA0F4AE-F70C-4644-B839-649A8C381622}" cache="Slicer_Outlet_Location_Type" caption="Outlet Location Type" style="Zemart Analysi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12E6333-E0E7-4F36-9E5A-083E5446C7D2}" cache="Slicer_Outlet_Size" caption="Outlet Size" style="Zemart Analysis" rowHeight="257175"/>
  <slicer name="Item Type" xr10:uid="{2C60EC02-8F92-439A-AD47-AA04381DFE77}" cache="Slicer_Item_Type" caption="Item Type" style="Zemart Analysis" rowHeight="257175"/>
  <slicer name="Outlet Location Type" xr10:uid="{722647E2-0AEB-4E5B-B2F4-F080194D7588}" cache="Slicer_Outlet_Location_Type" caption="Outlet Location Type" style="Zemar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BD62FACF-96AC-403E-9312-E7FD76A4F0FF}"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2A46-DAAD-43AE-B431-B0323B8B2380}">
  <dimension ref="A1"/>
  <sheetViews>
    <sheetView showGridLines="0" tabSelected="1" topLeftCell="B1" zoomScale="68" zoomScaleNormal="70" workbookViewId="0">
      <selection activeCell="K33" sqref="K33"/>
    </sheetView>
  </sheetViews>
  <sheetFormatPr defaultRowHeight="15.75" x14ac:dyDescent="0.25"/>
  <cols>
    <col min="1" max="1" width="9" style="10"/>
    <col min="2" max="2" width="9" style="10" customWidth="1"/>
    <col min="3"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97" zoomScaleNormal="100" workbookViewId="0">
      <selection activeCell="E13" sqref="E13"/>
    </sheetView>
  </sheetViews>
  <sheetFormatPr defaultRowHeight="15.75" x14ac:dyDescent="0.25"/>
  <cols>
    <col min="1" max="1" width="17.875" bestFit="1" customWidth="1"/>
    <col min="2" max="2" width="17.875" customWidth="1"/>
    <col min="3" max="3" width="15.75" bestFit="1" customWidth="1"/>
    <col min="4" max="4" width="19.375" bestFit="1" customWidth="1"/>
    <col min="5" max="5" width="26.25" bestFit="1" customWidth="1"/>
    <col min="6" max="6" width="17.375" bestFit="1" customWidth="1"/>
    <col min="7" max="7" width="21.75" bestFit="1" customWidth="1"/>
    <col min="8" max="8" width="12.5" bestFit="1" customWidth="1"/>
    <col min="9" max="9" width="17" bestFit="1" customWidth="1"/>
    <col min="10" max="10" width="15" bestFit="1" customWidth="1"/>
    <col min="11" max="11" width="13.875" bestFit="1" customWidth="1"/>
    <col min="12" max="12" width="9.125" bestFit="1" customWidth="1"/>
    <col min="13" max="13" width="8.625" bestFit="1" customWidth="1"/>
  </cols>
  <sheetData>
    <row r="1" spans="1:13" x14ac:dyDescent="0.25">
      <c r="A1" t="s">
        <v>0</v>
      </c>
      <c r="B1" t="s">
        <v>1626</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D627-14E2-4A81-9F9C-8D6CF483BEA2}">
  <dimension ref="B1:J107"/>
  <sheetViews>
    <sheetView topLeftCell="A76" zoomScale="97" zoomScaleNormal="100" workbookViewId="0">
      <selection activeCell="A7" sqref="A7"/>
    </sheetView>
  </sheetViews>
  <sheetFormatPr defaultRowHeight="15.75" x14ac:dyDescent="0.25"/>
  <cols>
    <col min="1" max="1" width="10" bestFit="1" customWidth="1"/>
    <col min="2" max="2" width="17" bestFit="1" customWidth="1"/>
    <col min="3" max="3" width="14.5" bestFit="1" customWidth="1"/>
    <col min="4" max="4" width="7.75" bestFit="1" customWidth="1"/>
    <col min="5" max="5" width="11.625" bestFit="1" customWidth="1"/>
    <col min="6" max="10" width="10.875" bestFit="1" customWidth="1"/>
    <col min="11" max="11" width="17.875" bestFit="1" customWidth="1"/>
    <col min="12" max="12" width="12.5" bestFit="1" customWidth="1"/>
    <col min="13" max="13" width="10.875" bestFit="1" customWidth="1"/>
    <col min="14" max="14" width="11.875" bestFit="1" customWidth="1"/>
    <col min="15" max="15" width="12" bestFit="1" customWidth="1"/>
    <col min="16" max="17" width="11.875" bestFit="1" customWidth="1"/>
    <col min="18" max="18" width="19.375" bestFit="1" customWidth="1"/>
    <col min="19" max="19" width="11.875" bestFit="1" customWidth="1"/>
    <col min="20" max="20" width="8.875" bestFit="1" customWidth="1"/>
    <col min="21" max="21" width="15.25" bestFit="1" customWidth="1"/>
    <col min="22" max="22" width="9.875" bestFit="1" customWidth="1"/>
    <col min="23" max="24" width="10.875" bestFit="1" customWidth="1"/>
    <col min="25" max="25" width="19.625" bestFit="1" customWidth="1"/>
    <col min="26" max="26" width="22.875" bestFit="1" customWidth="1"/>
    <col min="27" max="27" width="14.25" bestFit="1" customWidth="1"/>
    <col min="28" max="28" width="10.875" bestFit="1" customWidth="1"/>
    <col min="29" max="29" width="17.625" bestFit="1" customWidth="1"/>
    <col min="30" max="31" width="10.875" bestFit="1" customWidth="1"/>
    <col min="32" max="32" width="12.125" bestFit="1" customWidth="1"/>
    <col min="33" max="34" width="10.875" bestFit="1" customWidth="1"/>
    <col min="35" max="35" width="11.875" bestFit="1" customWidth="1"/>
    <col min="36" max="36" width="13.75" bestFit="1" customWidth="1"/>
    <col min="37" max="37" width="10.875" bestFit="1" customWidth="1"/>
    <col min="38" max="38" width="17.125" bestFit="1" customWidth="1"/>
    <col min="39" max="39" width="11.875" bestFit="1" customWidth="1"/>
    <col min="40" max="40" width="15" bestFit="1" customWidth="1"/>
    <col min="41" max="41" width="13.125" bestFit="1" customWidth="1"/>
    <col min="42" max="42" width="9.875" bestFit="1" customWidth="1"/>
    <col min="43" max="43" width="16.375" bestFit="1" customWidth="1"/>
    <col min="44" max="44" width="21.125" bestFit="1" customWidth="1"/>
    <col min="45" max="45" width="10.875" bestFit="1" customWidth="1"/>
    <col min="46" max="46" width="24.375" bestFit="1" customWidth="1"/>
    <col min="47" max="47" width="11.875" bestFit="1" customWidth="1"/>
  </cols>
  <sheetData>
    <row r="1" spans="2:7" ht="16.5" thickBot="1" x14ac:dyDescent="0.3"/>
    <row r="2" spans="2:7" ht="19.5" thickBot="1" x14ac:dyDescent="0.35">
      <c r="B2" s="44" t="s">
        <v>1628</v>
      </c>
      <c r="C2" s="45"/>
      <c r="D2" s="45"/>
      <c r="E2" s="46"/>
    </row>
    <row r="3" spans="2:7" ht="16.5" thickBot="1" x14ac:dyDescent="0.3">
      <c r="B3" s="17" t="s">
        <v>1612</v>
      </c>
      <c r="C3" s="18" t="s">
        <v>1611</v>
      </c>
      <c r="D3" s="18" t="s">
        <v>1614</v>
      </c>
      <c r="E3" s="16" t="s">
        <v>1613</v>
      </c>
    </row>
    <row r="4" spans="2:7" ht="16.5" thickBot="1" x14ac:dyDescent="0.3">
      <c r="B4" s="13">
        <v>1201681.4928000034</v>
      </c>
      <c r="C4" s="14">
        <v>140.99278338613203</v>
      </c>
      <c r="D4" s="15">
        <v>3.9658570925731196</v>
      </c>
      <c r="E4" s="16">
        <v>8523</v>
      </c>
    </row>
    <row r="5" spans="2:7" x14ac:dyDescent="0.25">
      <c r="B5" s="4"/>
      <c r="E5" s="5"/>
    </row>
    <row r="6" spans="2:7" x14ac:dyDescent="0.25">
      <c r="B6" s="6">
        <f>GETPIVOTDATA("Total Sales",B3)</f>
        <v>1201681.4928000034</v>
      </c>
      <c r="C6" s="23">
        <f>GETPIVOTDATA("Average Sale",$B$3)</f>
        <v>140.99278338613203</v>
      </c>
      <c r="D6" s="24">
        <f>GETPIVOTDATA("Average of Rating",$B$3)</f>
        <v>3.9658570925731196</v>
      </c>
      <c r="E6" s="5">
        <v>8523</v>
      </c>
    </row>
    <row r="7" spans="2:7" ht="16.5" thickBot="1" x14ac:dyDescent="0.3">
      <c r="B7" s="7"/>
      <c r="C7" s="8"/>
      <c r="D7" s="8"/>
      <c r="E7" s="9"/>
    </row>
    <row r="8" spans="2:7" ht="16.5" thickBot="1" x14ac:dyDescent="0.3"/>
    <row r="9" spans="2:7" ht="19.5" thickBot="1" x14ac:dyDescent="0.35">
      <c r="B9" s="42" t="s">
        <v>1620</v>
      </c>
      <c r="C9" s="47"/>
      <c r="D9" s="31"/>
      <c r="E9" s="31"/>
      <c r="F9" s="3"/>
    </row>
    <row r="10" spans="2:7" ht="16.5" thickBot="1" x14ac:dyDescent="0.3">
      <c r="B10" s="25" t="s">
        <v>1615</v>
      </c>
      <c r="C10" s="28" t="s">
        <v>1610</v>
      </c>
      <c r="F10" s="5"/>
    </row>
    <row r="11" spans="2:7" x14ac:dyDescent="0.25">
      <c r="B11" s="26" t="s">
        <v>17</v>
      </c>
      <c r="C11" s="11">
        <v>776319.68840000057</v>
      </c>
      <c r="F11" s="5"/>
    </row>
    <row r="12" spans="2:7" ht="16.5" thickBot="1" x14ac:dyDescent="0.3">
      <c r="B12" s="20" t="s">
        <v>10</v>
      </c>
      <c r="C12" s="12">
        <v>425361.8043999995</v>
      </c>
      <c r="F12" s="5"/>
    </row>
    <row r="13" spans="2:7" ht="16.5" thickBot="1" x14ac:dyDescent="0.3">
      <c r="B13" s="27" t="s">
        <v>1616</v>
      </c>
      <c r="C13" s="39">
        <v>1201681.4928000001</v>
      </c>
      <c r="D13" s="8"/>
      <c r="E13" s="8"/>
      <c r="F13" s="9"/>
    </row>
    <row r="14" spans="2:7" ht="16.5" thickBot="1" x14ac:dyDescent="0.3"/>
    <row r="15" spans="2:7" ht="19.5" thickBot="1" x14ac:dyDescent="0.35">
      <c r="B15" s="42" t="s">
        <v>1629</v>
      </c>
      <c r="C15" s="47"/>
      <c r="D15" s="47"/>
      <c r="E15" s="2"/>
      <c r="F15" s="2"/>
      <c r="G15" s="3"/>
    </row>
    <row r="16" spans="2:7" ht="16.5" thickBot="1" x14ac:dyDescent="0.3">
      <c r="B16" s="25" t="s">
        <v>1610</v>
      </c>
      <c r="C16" s="25" t="s">
        <v>1617</v>
      </c>
      <c r="D16" s="28"/>
      <c r="G16" s="5"/>
    </row>
    <row r="17" spans="2:7" ht="16.5" thickBot="1" x14ac:dyDescent="0.3">
      <c r="B17" s="25" t="s">
        <v>1615</v>
      </c>
      <c r="C17" s="17" t="s">
        <v>10</v>
      </c>
      <c r="D17" s="16" t="s">
        <v>17</v>
      </c>
      <c r="G17" s="5"/>
    </row>
    <row r="18" spans="2:7" x14ac:dyDescent="0.25">
      <c r="B18" s="26" t="s">
        <v>14</v>
      </c>
      <c r="C18" s="36">
        <v>121349.89940000001</v>
      </c>
      <c r="D18" s="32">
        <v>215047.9126000001</v>
      </c>
      <c r="G18" s="5"/>
    </row>
    <row r="19" spans="2:7" x14ac:dyDescent="0.25">
      <c r="B19" s="19" t="s">
        <v>34</v>
      </c>
      <c r="C19" s="37">
        <v>138685.86819999994</v>
      </c>
      <c r="D19" s="22">
        <v>254464.77940000014</v>
      </c>
      <c r="G19" s="5"/>
    </row>
    <row r="20" spans="2:7" ht="16.5" thickBot="1" x14ac:dyDescent="0.3">
      <c r="B20" s="20" t="s">
        <v>21</v>
      </c>
      <c r="C20" s="37">
        <v>165326.0368</v>
      </c>
      <c r="D20" s="22">
        <v>306806.99640000012</v>
      </c>
      <c r="G20" s="5"/>
    </row>
    <row r="21" spans="2:7" ht="16.5" thickBot="1" x14ac:dyDescent="0.3">
      <c r="B21" s="27" t="s">
        <v>1616</v>
      </c>
      <c r="C21" s="38">
        <v>425361.80439999996</v>
      </c>
      <c r="D21" s="29">
        <v>776319.68840000033</v>
      </c>
      <c r="E21" s="8"/>
      <c r="F21" s="8"/>
      <c r="G21" s="9"/>
    </row>
    <row r="23" spans="2:7" ht="16.5" thickBot="1" x14ac:dyDescent="0.3"/>
    <row r="24" spans="2:7" ht="19.5" thickBot="1" x14ac:dyDescent="0.35">
      <c r="B24" s="42" t="s">
        <v>1622</v>
      </c>
      <c r="C24" s="47"/>
      <c r="D24" s="2"/>
      <c r="E24" s="2"/>
      <c r="F24" s="2"/>
      <c r="G24" s="3"/>
    </row>
    <row r="25" spans="2:7" ht="16.5" thickBot="1" x14ac:dyDescent="0.3">
      <c r="B25" s="25" t="s">
        <v>1621</v>
      </c>
      <c r="C25" s="28" t="s">
        <v>1610</v>
      </c>
      <c r="G25" s="5"/>
    </row>
    <row r="26" spans="2:7" x14ac:dyDescent="0.25">
      <c r="B26" s="26" t="s">
        <v>153</v>
      </c>
      <c r="C26" s="11">
        <v>9077.869999999999</v>
      </c>
      <c r="G26" s="5"/>
    </row>
    <row r="27" spans="2:7" x14ac:dyDescent="0.25">
      <c r="B27" s="19" t="s">
        <v>74</v>
      </c>
      <c r="C27" s="12">
        <v>15596.696600000001</v>
      </c>
      <c r="G27" s="5"/>
    </row>
    <row r="28" spans="2:7" x14ac:dyDescent="0.25">
      <c r="B28" s="19" t="s">
        <v>159</v>
      </c>
      <c r="C28" s="12">
        <v>21880.027399999992</v>
      </c>
      <c r="G28" s="5"/>
    </row>
    <row r="29" spans="2:7" x14ac:dyDescent="0.25">
      <c r="B29" s="19" t="s">
        <v>64</v>
      </c>
      <c r="C29" s="12">
        <v>22451.891599999999</v>
      </c>
      <c r="D29" t="s">
        <v>1618</v>
      </c>
      <c r="G29" s="5"/>
    </row>
    <row r="30" spans="2:7" x14ac:dyDescent="0.25">
      <c r="B30" s="19" t="s">
        <v>61</v>
      </c>
      <c r="C30" s="12">
        <v>29334.680599999996</v>
      </c>
      <c r="G30" s="5"/>
    </row>
    <row r="31" spans="2:7" x14ac:dyDescent="0.25">
      <c r="B31" s="19" t="s">
        <v>57</v>
      </c>
      <c r="C31" s="12">
        <v>35379.119800000015</v>
      </c>
      <c r="G31" s="5"/>
    </row>
    <row r="32" spans="2:7" x14ac:dyDescent="0.25">
      <c r="B32" s="19" t="s">
        <v>32</v>
      </c>
      <c r="C32" s="12">
        <v>58514.166999999987</v>
      </c>
      <c r="G32" s="5"/>
    </row>
    <row r="33" spans="2:10" x14ac:dyDescent="0.25">
      <c r="B33" s="19" t="s">
        <v>54</v>
      </c>
      <c r="C33" s="12">
        <v>59449.863799999992</v>
      </c>
      <c r="G33" s="5"/>
    </row>
    <row r="34" spans="2:10" x14ac:dyDescent="0.25">
      <c r="B34" s="19" t="s">
        <v>19</v>
      </c>
      <c r="C34" s="12">
        <v>68025.838800000012</v>
      </c>
      <c r="G34" s="5"/>
    </row>
    <row r="35" spans="2:10" x14ac:dyDescent="0.25">
      <c r="B35" s="19" t="s">
        <v>95</v>
      </c>
      <c r="C35" s="12">
        <v>81894.736400000009</v>
      </c>
      <c r="G35" s="5"/>
    </row>
    <row r="36" spans="2:10" x14ac:dyDescent="0.25">
      <c r="B36" s="19" t="s">
        <v>28</v>
      </c>
      <c r="C36" s="12">
        <v>90706.728999999992</v>
      </c>
      <c r="G36" s="5"/>
    </row>
    <row r="37" spans="2:10" x14ac:dyDescent="0.25">
      <c r="B37" s="19" t="s">
        <v>67</v>
      </c>
      <c r="C37" s="12">
        <v>101276.46159999995</v>
      </c>
      <c r="G37" s="5"/>
    </row>
    <row r="38" spans="2:10" x14ac:dyDescent="0.25">
      <c r="B38" s="19" t="s">
        <v>24</v>
      </c>
      <c r="C38" s="12">
        <v>118558.88140000009</v>
      </c>
      <c r="G38" s="5"/>
    </row>
    <row r="39" spans="2:10" x14ac:dyDescent="0.25">
      <c r="B39" s="19" t="s">
        <v>42</v>
      </c>
      <c r="C39" s="12">
        <v>135976.52539999998</v>
      </c>
      <c r="G39" s="5"/>
    </row>
    <row r="40" spans="2:10" x14ac:dyDescent="0.25">
      <c r="B40" s="19" t="s">
        <v>48</v>
      </c>
      <c r="C40" s="12">
        <v>175433.92240000021</v>
      </c>
      <c r="G40" s="5"/>
    </row>
    <row r="41" spans="2:10" ht="16.5" thickBot="1" x14ac:dyDescent="0.3">
      <c r="B41" s="20" t="s">
        <v>12</v>
      </c>
      <c r="C41" s="12">
        <v>178124.08099999995</v>
      </c>
      <c r="G41" s="5"/>
    </row>
    <row r="42" spans="2:10" ht="16.5" thickBot="1" x14ac:dyDescent="0.3">
      <c r="B42" s="27" t="s">
        <v>1616</v>
      </c>
      <c r="C42" s="30">
        <v>1201681.4927999999</v>
      </c>
      <c r="D42" s="8"/>
      <c r="E42" s="8"/>
      <c r="F42" s="8"/>
      <c r="G42" s="9"/>
    </row>
    <row r="44" spans="2:10" ht="16.5" thickBot="1" x14ac:dyDescent="0.3"/>
    <row r="45" spans="2:10" ht="19.5" thickBot="1" x14ac:dyDescent="0.35">
      <c r="B45" s="42" t="s">
        <v>1623</v>
      </c>
      <c r="C45" s="47"/>
      <c r="D45" s="2"/>
      <c r="E45" s="2"/>
      <c r="F45" s="2"/>
      <c r="G45" s="2"/>
      <c r="H45" s="2"/>
      <c r="I45" s="2"/>
      <c r="J45" s="3"/>
    </row>
    <row r="46" spans="2:10" ht="16.5" thickBot="1" x14ac:dyDescent="0.3">
      <c r="B46" s="25" t="s">
        <v>1615</v>
      </c>
      <c r="C46" s="28" t="s">
        <v>1610</v>
      </c>
      <c r="J46" s="5"/>
    </row>
    <row r="47" spans="2:10" x14ac:dyDescent="0.25">
      <c r="B47" s="26">
        <v>2011</v>
      </c>
      <c r="C47" s="11">
        <v>78131.566599999976</v>
      </c>
      <c r="J47" s="5"/>
    </row>
    <row r="48" spans="2:10" x14ac:dyDescent="0.25">
      <c r="B48" s="19">
        <v>2012</v>
      </c>
      <c r="C48" s="12">
        <v>130476.85979999998</v>
      </c>
      <c r="J48" s="5"/>
    </row>
    <row r="49" spans="2:10" x14ac:dyDescent="0.25">
      <c r="B49" s="19">
        <v>2014</v>
      </c>
      <c r="C49" s="12">
        <v>131809.01560000007</v>
      </c>
      <c r="J49" s="5"/>
    </row>
    <row r="50" spans="2:10" x14ac:dyDescent="0.25">
      <c r="B50" s="19">
        <v>2015</v>
      </c>
      <c r="C50" s="12">
        <v>130942.78019999999</v>
      </c>
      <c r="J50" s="5"/>
    </row>
    <row r="51" spans="2:10" x14ac:dyDescent="0.25">
      <c r="B51" s="19">
        <v>2016</v>
      </c>
      <c r="C51" s="12">
        <v>132113.36980000007</v>
      </c>
      <c r="J51" s="5"/>
    </row>
    <row r="52" spans="2:10" x14ac:dyDescent="0.25">
      <c r="B52" s="19">
        <v>2017</v>
      </c>
      <c r="C52" s="12">
        <v>133103.90699999989</v>
      </c>
      <c r="J52" s="5"/>
    </row>
    <row r="53" spans="2:10" x14ac:dyDescent="0.25">
      <c r="B53" s="19">
        <v>2018</v>
      </c>
      <c r="C53" s="12">
        <v>204522.25700000025</v>
      </c>
      <c r="J53" s="5"/>
    </row>
    <row r="54" spans="2:10" x14ac:dyDescent="0.25">
      <c r="B54" s="19">
        <v>2020</v>
      </c>
      <c r="C54" s="12">
        <v>129103.96039999987</v>
      </c>
      <c r="J54" s="5"/>
    </row>
    <row r="55" spans="2:10" ht="16.5" thickBot="1" x14ac:dyDescent="0.3">
      <c r="B55" s="20">
        <v>2022</v>
      </c>
      <c r="C55" s="12">
        <v>131477.77639999994</v>
      </c>
      <c r="J55" s="5"/>
    </row>
    <row r="56" spans="2:10" ht="16.5" thickBot="1" x14ac:dyDescent="0.3">
      <c r="B56" s="27" t="s">
        <v>1616</v>
      </c>
      <c r="C56" s="30">
        <v>1201681.4927999999</v>
      </c>
      <c r="J56" s="5"/>
    </row>
    <row r="57" spans="2:10" ht="16.5" thickBot="1" x14ac:dyDescent="0.3">
      <c r="B57" s="7"/>
      <c r="C57" s="8"/>
      <c r="D57" s="8"/>
      <c r="E57" s="8"/>
      <c r="F57" s="8"/>
      <c r="G57" s="8"/>
      <c r="H57" s="8"/>
      <c r="I57" s="8"/>
      <c r="J57" s="9"/>
    </row>
    <row r="58" spans="2:10" ht="16.5" thickBot="1" x14ac:dyDescent="0.3"/>
    <row r="59" spans="2:10" ht="19.5" thickBot="1" x14ac:dyDescent="0.35">
      <c r="B59" s="42" t="s">
        <v>1619</v>
      </c>
      <c r="C59" s="43"/>
      <c r="D59" s="2"/>
      <c r="E59" s="3"/>
    </row>
    <row r="60" spans="2:10" ht="16.5" thickBot="1" x14ac:dyDescent="0.3">
      <c r="B60" s="25" t="s">
        <v>1615</v>
      </c>
      <c r="C60" s="28" t="s">
        <v>1610</v>
      </c>
      <c r="E60" s="5"/>
    </row>
    <row r="61" spans="2:10" x14ac:dyDescent="0.25">
      <c r="B61" s="26" t="s">
        <v>30</v>
      </c>
      <c r="C61" s="11">
        <v>248991.58600000024</v>
      </c>
      <c r="E61" s="5"/>
    </row>
    <row r="62" spans="2:10" x14ac:dyDescent="0.25">
      <c r="B62" s="19" t="s">
        <v>15</v>
      </c>
      <c r="C62" s="12">
        <v>507895.7363999993</v>
      </c>
      <c r="E62" s="5"/>
    </row>
    <row r="63" spans="2:10" ht="16.5" thickBot="1" x14ac:dyDescent="0.3">
      <c r="B63" s="20" t="s">
        <v>26</v>
      </c>
      <c r="C63" s="12">
        <v>444794.17039999936</v>
      </c>
      <c r="E63" s="5"/>
    </row>
    <row r="64" spans="2:10" ht="16.5" thickBot="1" x14ac:dyDescent="0.3">
      <c r="B64" s="27" t="s">
        <v>1616</v>
      </c>
      <c r="C64" s="30">
        <v>1201681.4927999987</v>
      </c>
      <c r="D64" s="8"/>
      <c r="E64" s="9"/>
    </row>
    <row r="65" spans="2:10" ht="16.5" thickBot="1" x14ac:dyDescent="0.3"/>
    <row r="66" spans="2:10" ht="18.75" x14ac:dyDescent="0.3">
      <c r="B66" s="1"/>
      <c r="C66" s="2"/>
      <c r="D66" s="2"/>
      <c r="E66" s="2"/>
      <c r="F66" s="31"/>
      <c r="G66" s="2"/>
      <c r="H66" s="2"/>
      <c r="I66" s="2"/>
      <c r="J66" s="3"/>
    </row>
    <row r="67" spans="2:10" ht="19.5" thickBot="1" x14ac:dyDescent="0.35">
      <c r="B67" s="48" t="s">
        <v>1619</v>
      </c>
      <c r="C67" s="52"/>
      <c r="E67" s="49" t="s">
        <v>1619</v>
      </c>
      <c r="F67" s="49"/>
      <c r="J67" s="5"/>
    </row>
    <row r="68" spans="2:10" ht="16.5" thickBot="1" x14ac:dyDescent="0.3">
      <c r="B68" s="25" t="s">
        <v>1615</v>
      </c>
      <c r="C68" s="28" t="s">
        <v>1610</v>
      </c>
      <c r="E68" t="s">
        <v>1615</v>
      </c>
      <c r="F68" t="s">
        <v>1610</v>
      </c>
      <c r="J68" s="5"/>
    </row>
    <row r="69" spans="2:10" x14ac:dyDescent="0.25">
      <c r="B69" s="26" t="s">
        <v>14</v>
      </c>
      <c r="C69" s="11">
        <v>336397.81199999945</v>
      </c>
      <c r="J69" s="5"/>
    </row>
    <row r="70" spans="2:10" x14ac:dyDescent="0.25">
      <c r="B70" s="19" t="s">
        <v>34</v>
      </c>
      <c r="C70" s="12">
        <v>393150.64759999956</v>
      </c>
      <c r="E70" t="str">
        <f>B69</f>
        <v>Tier 1</v>
      </c>
      <c r="F70" s="21">
        <f>GETPIVOTDATA("Sales",$B$68,"Outlet Location Type","Tier 1")</f>
        <v>336397.81199999945</v>
      </c>
      <c r="J70" s="5"/>
    </row>
    <row r="71" spans="2:10" ht="16.5" thickBot="1" x14ac:dyDescent="0.3">
      <c r="B71" s="20" t="s">
        <v>21</v>
      </c>
      <c r="C71" s="12">
        <v>472133.03319999954</v>
      </c>
      <c r="E71" t="str">
        <f>B70</f>
        <v>Tier 2</v>
      </c>
      <c r="F71" s="21">
        <f>C70</f>
        <v>393150.64759999956</v>
      </c>
      <c r="J71" s="5"/>
    </row>
    <row r="72" spans="2:10" ht="16.5" thickBot="1" x14ac:dyDescent="0.3">
      <c r="B72" s="27" t="s">
        <v>1616</v>
      </c>
      <c r="C72" s="30">
        <v>1201681.4927999985</v>
      </c>
      <c r="E72" t="str">
        <f>B71</f>
        <v>Tier 3</v>
      </c>
      <c r="F72" s="21">
        <f>C71</f>
        <v>472133.03319999954</v>
      </c>
      <c r="J72" s="5"/>
    </row>
    <row r="73" spans="2:10" x14ac:dyDescent="0.25">
      <c r="B73" s="4"/>
      <c r="E73" t="str">
        <f>B72</f>
        <v>Grand Total</v>
      </c>
      <c r="F73" s="21">
        <f>C72</f>
        <v>1201681.4927999985</v>
      </c>
      <c r="J73" s="5"/>
    </row>
    <row r="74" spans="2:10" ht="16.5" thickBot="1" x14ac:dyDescent="0.3">
      <c r="B74" s="7"/>
      <c r="C74" s="8"/>
      <c r="D74" s="8"/>
      <c r="E74" s="8"/>
      <c r="F74" s="8"/>
      <c r="G74" s="8"/>
      <c r="H74" s="8"/>
      <c r="I74" s="8"/>
      <c r="J74" s="9"/>
    </row>
    <row r="76" spans="2:10" ht="16.5" thickBot="1" x14ac:dyDescent="0.3"/>
    <row r="77" spans="2:10" x14ac:dyDescent="0.25">
      <c r="B77" s="1"/>
      <c r="C77" s="2"/>
      <c r="D77" s="2"/>
      <c r="E77" s="2"/>
      <c r="F77" s="2"/>
      <c r="G77" s="3"/>
    </row>
    <row r="78" spans="2:10" ht="19.5" thickBot="1" x14ac:dyDescent="0.35">
      <c r="B78" s="48" t="s">
        <v>1624</v>
      </c>
      <c r="C78" s="49"/>
      <c r="G78" s="5"/>
    </row>
    <row r="79" spans="2:10" ht="16.5" thickBot="1" x14ac:dyDescent="0.3">
      <c r="B79" s="25" t="s">
        <v>1615</v>
      </c>
      <c r="C79" s="28" t="s">
        <v>1610</v>
      </c>
      <c r="G79" s="5"/>
    </row>
    <row r="80" spans="2:10" x14ac:dyDescent="0.25">
      <c r="B80" s="26" t="s">
        <v>40</v>
      </c>
      <c r="C80" s="11">
        <v>151939.149</v>
      </c>
      <c r="G80" s="5"/>
    </row>
    <row r="81" spans="2:8" x14ac:dyDescent="0.25">
      <c r="B81" s="19" t="s">
        <v>46</v>
      </c>
      <c r="C81" s="12">
        <v>130714.67460000006</v>
      </c>
      <c r="G81" s="5"/>
    </row>
    <row r="82" spans="2:8" x14ac:dyDescent="0.25">
      <c r="B82" s="19" t="s">
        <v>22</v>
      </c>
      <c r="C82" s="12">
        <v>131477.77639999994</v>
      </c>
      <c r="G82" s="5"/>
    </row>
    <row r="83" spans="2:8" ht="16.5" thickBot="1" x14ac:dyDescent="0.3">
      <c r="B83" s="20" t="s">
        <v>16</v>
      </c>
      <c r="C83" s="12">
        <v>787549.89280000131</v>
      </c>
      <c r="G83" s="5"/>
    </row>
    <row r="84" spans="2:8" ht="16.5" thickBot="1" x14ac:dyDescent="0.3">
      <c r="B84" s="27" t="s">
        <v>1616</v>
      </c>
      <c r="C84" s="30">
        <v>1201681.4928000013</v>
      </c>
      <c r="G84" s="5"/>
    </row>
    <row r="85" spans="2:8" ht="16.5" thickBot="1" x14ac:dyDescent="0.3">
      <c r="B85" s="7"/>
      <c r="C85" s="8"/>
      <c r="D85" s="8"/>
      <c r="E85" s="8"/>
      <c r="F85" s="8"/>
      <c r="G85" s="9"/>
    </row>
    <row r="86" spans="2:8" ht="16.5" thickBot="1" x14ac:dyDescent="0.3"/>
    <row r="87" spans="2:8" x14ac:dyDescent="0.25">
      <c r="B87" s="1"/>
      <c r="C87" s="2"/>
      <c r="D87" s="2"/>
      <c r="E87" s="2"/>
      <c r="F87" s="2"/>
      <c r="G87" s="2"/>
      <c r="H87" s="3"/>
    </row>
    <row r="88" spans="2:8" ht="19.5" thickBot="1" x14ac:dyDescent="0.35">
      <c r="B88" s="50" t="s">
        <v>1619</v>
      </c>
      <c r="C88" s="51"/>
      <c r="H88" s="5"/>
    </row>
    <row r="89" spans="2:8" ht="16.5" thickBot="1" x14ac:dyDescent="0.3">
      <c r="B89" s="25" t="s">
        <v>1615</v>
      </c>
      <c r="C89" s="28" t="s">
        <v>1625</v>
      </c>
      <c r="H89" s="5"/>
    </row>
    <row r="90" spans="2:8" x14ac:dyDescent="0.25">
      <c r="B90" s="26" t="s">
        <v>40</v>
      </c>
      <c r="C90" s="33">
        <v>140.29468975069253</v>
      </c>
      <c r="H90" s="5"/>
    </row>
    <row r="91" spans="2:8" x14ac:dyDescent="0.25">
      <c r="B91" s="19" t="s">
        <v>16</v>
      </c>
      <c r="C91" s="34">
        <v>141.21389506903375</v>
      </c>
      <c r="H91" s="5"/>
    </row>
    <row r="92" spans="2:8" x14ac:dyDescent="0.25">
      <c r="B92" s="19" t="s">
        <v>22</v>
      </c>
      <c r="C92" s="34">
        <v>141.67863836206891</v>
      </c>
      <c r="H92" s="5"/>
    </row>
    <row r="93" spans="2:8" ht="16.5" thickBot="1" x14ac:dyDescent="0.3">
      <c r="B93" s="20" t="s">
        <v>46</v>
      </c>
      <c r="C93" s="34">
        <v>139.80179101604284</v>
      </c>
      <c r="H93" s="5"/>
    </row>
    <row r="94" spans="2:8" ht="16.5" thickBot="1" x14ac:dyDescent="0.3">
      <c r="B94" s="27" t="s">
        <v>1616</v>
      </c>
      <c r="C94" s="35">
        <v>140.99278338613215</v>
      </c>
      <c r="H94" s="5"/>
    </row>
    <row r="95" spans="2:8" x14ac:dyDescent="0.25">
      <c r="B95" s="4"/>
      <c r="H95" s="5"/>
    </row>
    <row r="96" spans="2:8" ht="16.5" thickBot="1" x14ac:dyDescent="0.3">
      <c r="B96" s="7"/>
      <c r="C96" s="8"/>
      <c r="D96" s="8"/>
      <c r="E96" s="8"/>
      <c r="F96" s="8"/>
      <c r="G96" s="8"/>
      <c r="H96" s="9"/>
    </row>
    <row r="98" spans="2:8" ht="16.5" thickBot="1" x14ac:dyDescent="0.3"/>
    <row r="99" spans="2:8" x14ac:dyDescent="0.25">
      <c r="B99" s="1"/>
      <c r="C99" s="2"/>
      <c r="D99" s="2"/>
      <c r="E99" s="2"/>
      <c r="F99" s="2"/>
      <c r="G99" s="2"/>
      <c r="H99" s="3"/>
    </row>
    <row r="100" spans="2:8" ht="19.5" thickBot="1" x14ac:dyDescent="0.35">
      <c r="B100" s="48" t="s">
        <v>1619</v>
      </c>
      <c r="C100" s="49"/>
      <c r="H100" s="5"/>
    </row>
    <row r="101" spans="2:8" ht="16.5" thickBot="1" x14ac:dyDescent="0.3">
      <c r="B101" s="25" t="s">
        <v>1615</v>
      </c>
      <c r="C101" s="28" t="s">
        <v>1627</v>
      </c>
      <c r="H101" s="5"/>
    </row>
    <row r="102" spans="2:8" x14ac:dyDescent="0.25">
      <c r="B102" s="26" t="s">
        <v>22</v>
      </c>
      <c r="C102" s="40">
        <v>928</v>
      </c>
      <c r="H102" s="5"/>
    </row>
    <row r="103" spans="2:8" x14ac:dyDescent="0.25">
      <c r="B103" s="19" t="s">
        <v>46</v>
      </c>
      <c r="C103" s="41">
        <v>935</v>
      </c>
      <c r="H103" s="5"/>
    </row>
    <row r="104" spans="2:8" x14ac:dyDescent="0.25">
      <c r="B104" s="19" t="s">
        <v>40</v>
      </c>
      <c r="C104" s="41">
        <v>1083</v>
      </c>
      <c r="H104" s="5"/>
    </row>
    <row r="105" spans="2:8" ht="16.5" thickBot="1" x14ac:dyDescent="0.3">
      <c r="B105" s="20" t="s">
        <v>16</v>
      </c>
      <c r="C105" s="41">
        <v>5577</v>
      </c>
      <c r="H105" s="5"/>
    </row>
    <row r="106" spans="2:8" ht="16.5" thickBot="1" x14ac:dyDescent="0.3">
      <c r="B106" s="27" t="s">
        <v>1616</v>
      </c>
      <c r="C106" s="39">
        <v>8523</v>
      </c>
      <c r="H106" s="5"/>
    </row>
    <row r="107" spans="2:8" ht="16.5" thickBot="1" x14ac:dyDescent="0.3">
      <c r="B107" s="7"/>
      <c r="C107" s="8"/>
      <c r="D107" s="8"/>
      <c r="E107" s="8"/>
      <c r="F107" s="8"/>
      <c r="G107" s="8"/>
      <c r="H107" s="9"/>
    </row>
  </sheetData>
  <mergeCells count="11">
    <mergeCell ref="B100:C100"/>
    <mergeCell ref="B88:C88"/>
    <mergeCell ref="B67:C67"/>
    <mergeCell ref="E67:F67"/>
    <mergeCell ref="B78:C78"/>
    <mergeCell ref="B59:C59"/>
    <mergeCell ref="B2:E2"/>
    <mergeCell ref="B9:C9"/>
    <mergeCell ref="B15:D15"/>
    <mergeCell ref="B24:C24"/>
    <mergeCell ref="B45:C4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ZeMart Data</vt:lpstr>
      <vt:lpstr>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pc</cp:lastModifiedBy>
  <dcterms:created xsi:type="dcterms:W3CDTF">2024-06-23T13:11:17Z</dcterms:created>
  <dcterms:modified xsi:type="dcterms:W3CDTF">2025-08-09T15:52:12Z</dcterms:modified>
</cp:coreProperties>
</file>