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6440" windowHeight="8796" activeTab="3"/>
  </bookViews>
  <sheets>
    <sheet name="PMP" sheetId="1" r:id="rId1"/>
    <sheet name="Options" sheetId="5" state="hidden" r:id="rId2"/>
    <sheet name="SRS" sheetId="3" r:id="rId3"/>
    <sheet name="Progress_Chart" sheetId="4" r:id="rId4"/>
  </sheets>
  <definedNames>
    <definedName name="Options">Options!$B$1:$B$2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4" l="1"/>
  <c r="C4" i="4" l="1"/>
  <c r="C5" i="4" l="1"/>
  <c r="N3" i="4"/>
  <c r="N4" i="4"/>
  <c r="N5" i="4" l="1"/>
</calcChain>
</file>

<file path=xl/sharedStrings.xml><?xml version="1.0" encoding="utf-8"?>
<sst xmlns="http://schemas.openxmlformats.org/spreadsheetml/2006/main" count="126" uniqueCount="53">
  <si>
    <t>Review No.</t>
  </si>
  <si>
    <t>Raised By</t>
  </si>
  <si>
    <t>Issue</t>
  </si>
  <si>
    <t>Issue Date</t>
  </si>
  <si>
    <t>Status</t>
  </si>
  <si>
    <t>Approved By</t>
  </si>
  <si>
    <t>Closed date</t>
  </si>
  <si>
    <t>Closed</t>
  </si>
  <si>
    <t>Open</t>
  </si>
  <si>
    <t>PMP</t>
  </si>
  <si>
    <t>Total</t>
  </si>
  <si>
    <t>SRS</t>
  </si>
  <si>
    <t>PMP_1</t>
  </si>
  <si>
    <t>PMP_2</t>
  </si>
  <si>
    <t>PMP_3</t>
  </si>
  <si>
    <t>PMP_4</t>
  </si>
  <si>
    <t>PMP_5</t>
  </si>
  <si>
    <t>PMP_6</t>
  </si>
  <si>
    <t>Close</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</si>
  <si>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</si>
  <si>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</si>
  <si>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</si>
  <si>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</si>
  <si>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</si>
  <si>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</si>
  <si>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</si>
  <si>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</si>
  <si>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 xml:space="preserve">section 3.22 has a conflict topic 
</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</si>
  <si>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</si>
  <si>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</si>
  <si>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</si>
  <si>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</si>
  <si>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</si>
  <si>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</si>
  <si>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there is a problem in the word content it is written "containt"</t>
  </si>
  <si>
    <t>in section 1.2 , it is better to mention that changing the content is called "tailoring"</t>
  </si>
  <si>
    <t>in section 1.3 nonfunctional requirements is written "nonfunction"</t>
  </si>
  <si>
    <t>in section 1.4 the sentence is not written right " after choose" we recommend "After choosing"</t>
  </si>
  <si>
    <t>in section 1.4 the last sentence "based on ….." it needs declaration.</t>
  </si>
  <si>
    <t>in section 2.1 "Web app file-based" we recommend using the term "Web-based application"</t>
  </si>
  <si>
    <t>in section 2.3 we recommend using Javascript instead of "js"</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</si>
  <si>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</si>
  <si>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</si>
  <si>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</si>
  <si>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</si>
  <si>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</si>
  <si>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13.4.2022</t>
  </si>
  <si>
    <t>In 3.1, please provide the specific section of Quality Control you are follwing in ISTQB</t>
  </si>
  <si>
    <t>Please provide the project name at the top of all pages.</t>
  </si>
  <si>
    <t>Please provide a definition for the following terms in Appendix C: "Dark Data" , "Email Bounce" , "Gap Analysis", ""</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</si>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</sst>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 x14ac:knownFonts="1">
    <font>
      <sz val="11"/>
      <color theme="1"/>
      <name val="Calibri"/>
      <family val="2"/>
      <scheme val="minor"/>
    </font>
    <font>
      <sz val="11"/>
      <color rgb="FF006100"/>
      <name val="Calibri"/>
      <family val="2"/>
      <scheme val="minor"/>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1" fillId="2" borderId="0" applyNumberFormat="0" applyBorder="0" applyAlignment="0" applyProtection="0"/>
  </cellStyleXfs>
  <cellXfs count="31">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0" borderId="5" xfId="0" applyBorder="1" applyAlignment="1">
      <alignment horizontal="center" vertical="center"/>
    </xf>
    <xf numFmtId="164" fontId="0" fillId="0" borderId="6"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9" xfId="0" applyNumberFormat="1" applyBorder="1" applyAlignment="1">
      <alignment horizontal="center" vertical="center"/>
    </xf>
    <xf numFmtId="0" fontId="0" fillId="0" borderId="1" xfId="0" applyBorder="1" applyAlignment="1">
      <alignment horizontal="center" vertical="center" wrapText="1"/>
    </xf>
    <xf numFmtId="0" fontId="0" fillId="0" borderId="0" xfId="0" applyFill="1" applyBorder="1" applyAlignment="1">
      <alignment horizontal="center" vertical="center"/>
    </xf>
    <xf numFmtId="0" fontId="1" fillId="2" borderId="3" xfId="1" applyBorder="1" applyAlignment="1">
      <alignment horizontal="center"/>
    </xf>
    <xf numFmtId="16" fontId="0" fillId="0" borderId="1" xfId="0" applyNumberFormat="1" applyBorder="1" applyAlignment="1">
      <alignment horizontal="center"/>
    </xf>
    <xf numFmtId="0" fontId="0" fillId="0" borderId="0" xfId="0" applyAlignment="1">
      <alignment horizont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0" xfId="0" applyFill="1" applyBorder="1"/>
    <xf numFmtId="0" fontId="0" fillId="5" borderId="0" xfId="0" applyFill="1" applyBorder="1"/>
    <xf numFmtId="0" fontId="0" fillId="5" borderId="0" xfId="0" applyFill="1" applyBorder="1" applyAlignment="1">
      <alignment horizontal="center"/>
    </xf>
    <xf numFmtId="164" fontId="0" fillId="5" borderId="11" xfId="0" applyNumberFormat="1" applyFill="1" applyBorder="1"/>
    <xf numFmtId="0" fontId="0" fillId="0" borderId="10" xfId="0" applyFill="1" applyBorder="1" applyAlignment="1">
      <alignment horizontal="center" vertical="center"/>
    </xf>
    <xf numFmtId="16" fontId="0" fillId="0" borderId="0" xfId="0" applyNumberFormat="1" applyBorder="1" applyAlignment="1">
      <alignment horizontal="center"/>
    </xf>
    <xf numFmtId="0" fontId="0" fillId="0" borderId="0" xfId="0" applyBorder="1"/>
    <xf numFmtId="164" fontId="0" fillId="0" borderId="11" xfId="0" applyNumberFormat="1" applyBorder="1"/>
    <xf numFmtId="0" fontId="0" fillId="0" borderId="0" xfId="0" applyFill="1" applyAlignment="1">
      <alignment horizontal="center" vertical="center"/>
    </xf>
    <xf numFmtId="0" fontId="0" fillId="0" borderId="0" xfId="0" applyFill="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Lbls>
            <c:dLbl>
              <c:idx val="0"/>
              <c:layout/>
              <c:tx>
                <c:rich>
                  <a:bodyPr/>
                  <a:lstStyle/>
                  <a:p>
                    <a:fld id="{FE9E4091-935A-4E86-B572-5A6C95E6EFF8}" type="PERCENTAGE">
                      <a:rPr lang="en-US" sz="12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4239-422D-99F7-C48322B67C50}"/>
                </c:ext>
              </c:extLst>
            </c:dLbl>
            <c:dLbl>
              <c:idx val="1"/>
              <c:layout/>
              <c:tx>
                <c:rich>
                  <a:bodyPr/>
                  <a:lstStyle/>
                  <a:p>
                    <a:fld id="{4246929F-5CAD-40BB-BFE2-F989EFC0E412}" type="PERCENTAGE">
                      <a:rPr lang="en-US" sz="12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4239-422D-99F7-C48322B67C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24</c:v>
                </c:pt>
                <c:pt idx="1">
                  <c:v>0</c:v>
                </c:pt>
              </c:numCache>
            </c:numRef>
          </c:val>
          <c:extLst>
            <c:ext xmlns:c16="http://schemas.microsoft.com/office/drawing/2014/chart" uri="{C3380CC4-5D6E-409C-BE32-E72D297353CC}">
              <c16:uniqueId val="{00000000-4239-422D-99F7-C48322B67C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cat>
            <c:strRef>
              <c:f>Progress_Chart!$B$3:$B$4</c:f>
              <c:strCache>
                <c:ptCount val="2"/>
                <c:pt idx="0">
                  <c:v>Open</c:v>
                </c:pt>
                <c:pt idx="1">
                  <c:v>Closed</c:v>
                </c:pt>
              </c:strCache>
            </c:strRef>
          </c:cat>
          <c:val>
            <c:numRef>
              <c:f>Progress_Chart!$C$3:$C$4</c:f>
              <c:numCache>
                <c:formatCode>General</c:formatCode>
                <c:ptCount val="2"/>
                <c:pt idx="0">
                  <c:v>6</c:v>
                </c:pt>
                <c:pt idx="1">
                  <c:v>0</c:v>
                </c:pt>
              </c:numCache>
            </c:numRef>
          </c:val>
          <c:extLst>
            <c:ext xmlns:c16="http://schemas.microsoft.com/office/drawing/2014/chart" uri="{C3380CC4-5D6E-409C-BE32-E72D297353CC}">
              <c16:uniqueId val="{00000000-C8C1-4A44-ABBF-C91A61A007A6}"/>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15</xdr:row>
      <xdr:rowOff>60960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15</xdr:row>
      <xdr:rowOff>87630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ySplit="1" topLeftCell="A2" activePane="bottomLeft" state="frozen"/>
      <selection pane="bottomLeft" activeCell="D10" sqref="D10"/>
    </sheetView>
  </sheetViews>
  <sheetFormatPr defaultRowHeight="14.4" x14ac:dyDescent="0.3"/>
  <cols>
    <col min="1" max="1" width="12.33203125" customWidth="1"/>
    <col min="2" max="2" width="13.88671875" customWidth="1"/>
    <col min="3" max="3" width="14.6640625" customWidth="1"/>
    <col min="4" max="4" width="64.44140625" customWidth="1"/>
    <col min="5" max="6" width="13.88671875" customWidth="1"/>
    <col min="7" max="7" width="13.88671875" style="2" customWidth="1"/>
  </cols>
  <sheetData>
    <row r="1" spans="1:7" s="1" customFormat="1" ht="25.95" customHeight="1" x14ac:dyDescent="0.3">
      <c r="A1" s="6" t="s">
        <v>0</v>
      </c>
      <c r="B1" s="7" t="s">
        <v>1</v>
      </c>
      <c r="C1" s="7" t="s">
        <v>3</v>
      </c>
      <c r="D1" s="7" t="s">
        <v>2</v>
      </c>
      <c r="E1" s="7" t="s">
        <v>4</v>
      </c>
      <c r="F1" s="7" t="s">
        <v>5</v>
      </c>
      <c r="G1" s="8" t="s">
        <v>6</v>
      </c>
    </row>
    <row r="2" spans="1:7" ht="37.950000000000003" customHeight="1" x14ac:dyDescent="0.3">
      <c r="A2" s="9" t="s">
        <v>12</v>
      </c>
      <c r="B2" s="5" t="s">
        <v>45</v>
      </c>
      <c r="C2" s="5" t="s">
        <v>46</v>
      </c>
      <c r="D2" s="5" t="s">
        <v>47</v>
      </c>
      <c r="E2" s="5" t="s">
        <v>8</v>
      </c>
      <c r="F2" s="5"/>
      <c r="G2" s="10"/>
    </row>
    <row r="3" spans="1:7" ht="37.950000000000003" customHeight="1" x14ac:dyDescent="0.3">
      <c r="A3" s="9" t="s">
        <v>13</v>
      </c>
      <c r="B3" s="5" t="s">
        <v>45</v>
      </c>
      <c r="C3" s="5" t="s">
        <v>46</v>
      </c>
      <c r="D3" s="5" t="s">
        <v>48</v>
      </c>
      <c r="E3" s="5" t="s">
        <v>8</v>
      </c>
      <c r="F3" s="5"/>
      <c r="G3" s="10"/>
    </row>
    <row r="4" spans="1:7" ht="37.950000000000003" customHeight="1" x14ac:dyDescent="0.3">
      <c r="A4" s="9" t="s">
        <v>14</v>
      </c>
      <c r="B4" s="5" t="s">
        <v>45</v>
      </c>
      <c r="C4" s="5" t="s">
        <v>46</v>
      </c>
      <c r="D4" s="5" t="s">
        <v>49</v>
      </c>
      <c r="E4" s="5" t="s">
        <v>8</v>
      </c>
      <c r="F4" s="5"/>
      <c r="G4" s="10"/>
    </row>
    <row r="5" spans="1:7" ht="37.950000000000003" customHeight="1" x14ac:dyDescent="0.3">
      <c r="A5" s="9" t="s">
        <v>15</v>
      </c>
      <c r="B5" s="5" t="s">
        <v>45</v>
      </c>
      <c r="C5" s="5" t="s">
        <v>46</v>
      </c>
      <c r="D5" s="14" t="s">
        <v>50</v>
      </c>
      <c r="E5" s="5" t="s">
        <v>8</v>
      </c>
      <c r="F5" s="5"/>
      <c r="G5" s="10"/>
    </row>
    <row r="6" spans="1:7" ht="37.950000000000003" customHeight="1" x14ac:dyDescent="0.3">
      <c r="A6" s="9" t="s">
        <v>16</v>
      </c>
      <c r="B6" s="5" t="s">
        <v>45</v>
      </c>
      <c r="C6" s="5" t="s">
        <v>46</v>
      </c>
      <c r="D6" s="5" t="s">
        <v>51</v>
      </c>
      <c r="E6" s="5" t="s">
        <v>8</v>
      </c>
      <c r="F6" s="5"/>
      <c r="G6" s="10"/>
    </row>
    <row r="7" spans="1:7" ht="37.950000000000003" customHeight="1" thickBot="1" x14ac:dyDescent="0.35">
      <c r="A7" s="11" t="s">
        <v>17</v>
      </c>
      <c r="B7" s="12" t="s">
        <v>45</v>
      </c>
      <c r="C7" s="12" t="s">
        <v>46</v>
      </c>
      <c r="D7" s="12" t="s">
        <v>52</v>
      </c>
      <c r="E7" s="12" t="s">
        <v>8</v>
      </c>
      <c r="F7" s="12"/>
      <c r="G7" s="13"/>
    </row>
  </sheetData>
  <dataValidations count="1">
    <dataValidation type="list" allowBlank="1" showInputMessage="1" showErrorMessage="1" sqref="E2:E1048576">
      <formula1>Options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workbookViewId="0">
      <selection activeCell="E24" sqref="E24"/>
    </sheetView>
  </sheetViews>
  <sheetFormatPr defaultRowHeight="14.4" x14ac:dyDescent="0.3"/>
  <sheetData>
    <row r="1" spans="2:2" x14ac:dyDescent="0.3">
      <c r="B1" t="s">
        <v>8</v>
      </c>
    </row>
    <row r="2" spans="2:2" x14ac:dyDescent="0.3">
      <c r="B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ySplit="1" topLeftCell="A2" activePane="bottomLeft" state="frozen"/>
      <selection pane="bottomLeft" activeCell="D21" sqref="D21"/>
    </sheetView>
  </sheetViews>
  <sheetFormatPr defaultRowHeight="14.4" x14ac:dyDescent="0.3"/>
  <cols>
    <col min="1" max="1" width="12.33203125" customWidth="1"/>
    <col min="2" max="2" width="15.6640625" customWidth="1"/>
    <col min="3" max="3" width="14.6640625" style="18" customWidth="1"/>
    <col min="4" max="4" width="88.44140625" customWidth="1"/>
    <col min="5" max="5" width="13.88671875" style="18" customWidth="1"/>
    <col min="6" max="6" width="13.88671875" customWidth="1"/>
    <col min="7" max="7" width="13.88671875" style="2" customWidth="1"/>
    <col min="8" max="16384" width="8.88671875" style="30"/>
  </cols>
  <sheetData>
    <row r="1" spans="1:7" s="29" customFormat="1" ht="25.95" customHeight="1" x14ac:dyDescent="0.3">
      <c r="A1" s="6" t="s">
        <v>0</v>
      </c>
      <c r="B1" s="7" t="s">
        <v>1</v>
      </c>
      <c r="C1" s="16" t="s">
        <v>3</v>
      </c>
      <c r="D1" s="7" t="s">
        <v>2</v>
      </c>
      <c r="E1" s="7" t="s">
        <v>4</v>
      </c>
      <c r="F1" s="7" t="s">
        <v>5</v>
      </c>
      <c r="G1" s="8" t="s">
        <v>6</v>
      </c>
    </row>
    <row r="2" spans="1:7" ht="37.950000000000003" customHeight="1" x14ac:dyDescent="0.3">
      <c r="A2" s="9">
        <v>1</v>
      </c>
      <c r="B2" s="5" t="s">
        <v>19</v>
      </c>
      <c r="C2" s="17">
        <v>44664</v>
      </c>
      <c r="D2" s="5" t="s">
        <v>20</v>
      </c>
      <c r="E2" s="5" t="s">
        <v>8</v>
      </c>
      <c r="F2" s="5"/>
      <c r="G2" s="10"/>
    </row>
    <row r="3" spans="1:7" ht="37.950000000000003" customHeight="1" x14ac:dyDescent="0.3">
      <c r="A3" s="9">
        <v>2</v>
      </c>
      <c r="B3" s="5" t="s">
        <v>19</v>
      </c>
      <c r="C3" s="17">
        <v>44664</v>
      </c>
      <c r="D3" s="5" t="s">
        <v>21</v>
      </c>
      <c r="E3" s="5" t="s">
        <v>8</v>
      </c>
      <c r="F3" s="5"/>
      <c r="G3" s="10"/>
    </row>
    <row r="4" spans="1:7" ht="37.950000000000003" customHeight="1" x14ac:dyDescent="0.3">
      <c r="A4" s="9">
        <v>3</v>
      </c>
      <c r="B4" s="5" t="s">
        <v>19</v>
      </c>
      <c r="C4" s="17">
        <v>44664</v>
      </c>
      <c r="D4" s="5" t="s">
        <v>23</v>
      </c>
      <c r="E4" s="5" t="s">
        <v>8</v>
      </c>
      <c r="F4" s="5"/>
      <c r="G4" s="10"/>
    </row>
    <row r="5" spans="1:7" ht="37.950000000000003" customHeight="1" x14ac:dyDescent="0.3">
      <c r="A5" s="9">
        <v>4</v>
      </c>
      <c r="B5" s="5" t="s">
        <v>19</v>
      </c>
      <c r="C5" s="17">
        <v>44664</v>
      </c>
      <c r="D5" s="5" t="s">
        <v>22</v>
      </c>
      <c r="E5" s="5" t="s">
        <v>8</v>
      </c>
      <c r="F5" s="5"/>
      <c r="G5" s="10"/>
    </row>
    <row r="6" spans="1:7" ht="37.950000000000003" customHeight="1" x14ac:dyDescent="0.3">
      <c r="A6" s="9">
        <v>5</v>
      </c>
      <c r="B6" s="5" t="s">
        <v>19</v>
      </c>
      <c r="C6" s="17">
        <v>44664</v>
      </c>
      <c r="D6" s="5" t="s">
        <v>24</v>
      </c>
      <c r="E6" s="5" t="s">
        <v>8</v>
      </c>
      <c r="F6" s="5"/>
      <c r="G6" s="10"/>
    </row>
    <row r="7" spans="1:7" ht="37.950000000000003" customHeight="1" x14ac:dyDescent="0.3">
      <c r="A7" s="9">
        <v>6</v>
      </c>
      <c r="B7" s="5" t="s">
        <v>19</v>
      </c>
      <c r="C7" s="17">
        <v>44664</v>
      </c>
      <c r="D7" s="5" t="s">
        <v>26</v>
      </c>
      <c r="E7" s="5" t="s">
        <v>8</v>
      </c>
      <c r="F7" s="5"/>
      <c r="G7" s="10"/>
    </row>
    <row r="8" spans="1:7" ht="37.950000000000003" customHeight="1" x14ac:dyDescent="0.3">
      <c r="A8" s="9">
        <v>7</v>
      </c>
      <c r="B8" s="5" t="s">
        <v>19</v>
      </c>
      <c r="C8" s="17">
        <v>44664</v>
      </c>
      <c r="D8" s="5" t="s">
        <v>27</v>
      </c>
      <c r="E8" s="5" t="s">
        <v>8</v>
      </c>
      <c r="F8" s="5"/>
      <c r="G8" s="10"/>
    </row>
    <row r="9" spans="1:7" ht="37.950000000000003" customHeight="1" x14ac:dyDescent="0.3">
      <c r="A9" s="9">
        <v>8</v>
      </c>
      <c r="B9" s="5" t="s">
        <v>19</v>
      </c>
      <c r="C9" s="17">
        <v>44664</v>
      </c>
      <c r="D9" s="5" t="s">
        <v>25</v>
      </c>
      <c r="E9" s="5" t="s">
        <v>8</v>
      </c>
      <c r="F9" s="5"/>
      <c r="G9" s="10"/>
    </row>
    <row r="10" spans="1:7" ht="37.950000000000003" customHeight="1" x14ac:dyDescent="0.3">
      <c r="A10" s="9">
        <v>9</v>
      </c>
      <c r="B10" s="5" t="s">
        <v>19</v>
      </c>
      <c r="C10" s="17">
        <v>44664</v>
      </c>
      <c r="D10" s="5" t="s">
        <v>28</v>
      </c>
      <c r="E10" s="5" t="s">
        <v>8</v>
      </c>
      <c r="F10" s="5"/>
      <c r="G10" s="10"/>
    </row>
    <row r="11" spans="1:7" ht="37.950000000000003" customHeight="1" x14ac:dyDescent="0.3">
      <c r="A11" s="9">
        <v>10</v>
      </c>
      <c r="B11" s="5" t="s">
        <v>19</v>
      </c>
      <c r="C11" s="17">
        <v>44664</v>
      </c>
      <c r="D11" s="5" t="s">
        <v>29</v>
      </c>
      <c r="E11" s="5" t="s">
        <v>8</v>
      </c>
      <c r="F11" s="5"/>
      <c r="G11" s="10"/>
    </row>
    <row r="12" spans="1:7" ht="46.2" customHeight="1" thickBot="1" x14ac:dyDescent="0.35">
      <c r="A12" s="11">
        <v>11</v>
      </c>
      <c r="B12" s="5" t="s">
        <v>19</v>
      </c>
      <c r="C12" s="17">
        <v>44664</v>
      </c>
      <c r="D12" s="14" t="s">
        <v>30</v>
      </c>
      <c r="E12" s="5" t="s">
        <v>8</v>
      </c>
      <c r="F12" s="12"/>
      <c r="G12" s="13"/>
    </row>
    <row r="13" spans="1:7" x14ac:dyDescent="0.3">
      <c r="A13" s="21"/>
      <c r="B13" s="22"/>
      <c r="C13" s="23"/>
      <c r="D13" s="22"/>
      <c r="E13" s="23"/>
      <c r="F13" s="22"/>
      <c r="G13" s="24"/>
    </row>
    <row r="14" spans="1:7" x14ac:dyDescent="0.3">
      <c r="A14" s="25">
        <v>12</v>
      </c>
      <c r="B14" s="15" t="s">
        <v>31</v>
      </c>
      <c r="C14" s="26">
        <v>44664</v>
      </c>
      <c r="D14" s="27" t="s">
        <v>32</v>
      </c>
      <c r="E14" s="15" t="s">
        <v>8</v>
      </c>
      <c r="F14" s="27"/>
      <c r="G14" s="28"/>
    </row>
    <row r="15" spans="1:7" ht="37.950000000000003" customHeight="1" x14ac:dyDescent="0.3">
      <c r="A15" s="9">
        <v>13</v>
      </c>
      <c r="B15" s="5" t="s">
        <v>31</v>
      </c>
      <c r="C15" s="17">
        <v>44664</v>
      </c>
      <c r="D15" s="5" t="s">
        <v>33</v>
      </c>
      <c r="E15" s="5" t="s">
        <v>8</v>
      </c>
      <c r="F15" s="5"/>
      <c r="G15" s="10"/>
    </row>
    <row r="16" spans="1:7" ht="37.950000000000003" customHeight="1" x14ac:dyDescent="0.3">
      <c r="A16" s="9">
        <v>14</v>
      </c>
      <c r="B16" s="5" t="s">
        <v>31</v>
      </c>
      <c r="C16" s="17">
        <v>44665</v>
      </c>
      <c r="D16" s="5" t="s">
        <v>34</v>
      </c>
      <c r="E16" s="5" t="s">
        <v>8</v>
      </c>
      <c r="F16" s="5"/>
      <c r="G16" s="10"/>
    </row>
    <row r="17" spans="1:7" ht="37.950000000000003" customHeight="1" x14ac:dyDescent="0.3">
      <c r="A17" s="9">
        <v>15</v>
      </c>
      <c r="B17" s="5" t="s">
        <v>31</v>
      </c>
      <c r="C17" s="17">
        <v>44665</v>
      </c>
      <c r="D17" s="5" t="s">
        <v>35</v>
      </c>
      <c r="E17" s="5" t="s">
        <v>8</v>
      </c>
      <c r="F17" s="5"/>
      <c r="G17" s="10"/>
    </row>
    <row r="18" spans="1:7" ht="37.950000000000003" customHeight="1" x14ac:dyDescent="0.3">
      <c r="A18" s="9">
        <v>16</v>
      </c>
      <c r="B18" s="5" t="s">
        <v>31</v>
      </c>
      <c r="C18" s="17">
        <v>44665</v>
      </c>
      <c r="D18" s="5" t="s">
        <v>36</v>
      </c>
      <c r="E18" s="5" t="s">
        <v>8</v>
      </c>
      <c r="F18" s="5"/>
      <c r="G18" s="10"/>
    </row>
    <row r="19" spans="1:7" ht="37.950000000000003" customHeight="1" x14ac:dyDescent="0.3">
      <c r="A19" s="9">
        <v>17</v>
      </c>
      <c r="B19" s="5" t="s">
        <v>31</v>
      </c>
      <c r="C19" s="17">
        <v>44666</v>
      </c>
      <c r="D19" s="5" t="s">
        <v>37</v>
      </c>
      <c r="E19" s="5" t="s">
        <v>8</v>
      </c>
      <c r="F19" s="5"/>
      <c r="G19" s="10"/>
    </row>
    <row r="20" spans="1:7" ht="37.950000000000003" customHeight="1" x14ac:dyDescent="0.3">
      <c r="A20" s="9">
        <v>18</v>
      </c>
      <c r="B20" s="5" t="s">
        <v>31</v>
      </c>
      <c r="C20" s="17">
        <v>44666</v>
      </c>
      <c r="D20" s="5" t="s">
        <v>38</v>
      </c>
      <c r="E20" s="5" t="s">
        <v>8</v>
      </c>
      <c r="F20" s="5"/>
      <c r="G20" s="10"/>
    </row>
    <row r="21" spans="1:7" ht="37.950000000000003" customHeight="1" x14ac:dyDescent="0.3">
      <c r="A21" s="9">
        <v>19</v>
      </c>
      <c r="B21" s="5" t="s">
        <v>31</v>
      </c>
      <c r="C21" s="17">
        <v>44666</v>
      </c>
      <c r="D21" s="5" t="s">
        <v>39</v>
      </c>
      <c r="E21" s="5" t="s">
        <v>8</v>
      </c>
      <c r="F21" s="5"/>
      <c r="G21" s="10"/>
    </row>
    <row r="22" spans="1:7" ht="37.950000000000003" customHeight="1" x14ac:dyDescent="0.3">
      <c r="A22" s="9">
        <v>20</v>
      </c>
      <c r="B22" s="5" t="s">
        <v>31</v>
      </c>
      <c r="C22" s="17">
        <v>44666</v>
      </c>
      <c r="D22" s="5" t="s">
        <v>40</v>
      </c>
      <c r="E22" s="5" t="s">
        <v>8</v>
      </c>
      <c r="F22" s="5"/>
      <c r="G22" s="10"/>
    </row>
    <row r="23" spans="1:7" ht="37.950000000000003" customHeight="1" x14ac:dyDescent="0.3">
      <c r="A23" s="9">
        <v>21</v>
      </c>
      <c r="B23" s="5" t="s">
        <v>31</v>
      </c>
      <c r="C23" s="17">
        <v>44666</v>
      </c>
      <c r="D23" s="5" t="s">
        <v>41</v>
      </c>
      <c r="E23" s="5" t="s">
        <v>8</v>
      </c>
      <c r="F23" s="5"/>
      <c r="G23" s="10"/>
    </row>
    <row r="24" spans="1:7" ht="37.950000000000003" customHeight="1" x14ac:dyDescent="0.3">
      <c r="A24" s="9">
        <v>23</v>
      </c>
      <c r="B24" s="5" t="s">
        <v>31</v>
      </c>
      <c r="C24" s="17">
        <v>44666</v>
      </c>
      <c r="D24" s="5" t="s">
        <v>42</v>
      </c>
      <c r="E24" s="5" t="s">
        <v>8</v>
      </c>
      <c r="F24" s="5"/>
      <c r="G24" s="10"/>
    </row>
    <row r="25" spans="1:7" ht="37.950000000000003" customHeight="1" x14ac:dyDescent="0.3">
      <c r="A25" s="9">
        <v>24</v>
      </c>
      <c r="B25" s="5" t="s">
        <v>31</v>
      </c>
      <c r="C25" s="17">
        <v>44666</v>
      </c>
      <c r="D25" s="5" t="s">
        <v>43</v>
      </c>
      <c r="E25" s="5" t="s">
        <v>8</v>
      </c>
      <c r="F25" s="5"/>
      <c r="G25" s="10"/>
    </row>
    <row r="26" spans="1:7" ht="37.950000000000003" customHeight="1" x14ac:dyDescent="0.3">
      <c r="A26" s="9">
        <v>25</v>
      </c>
      <c r="B26" s="5" t="s">
        <v>31</v>
      </c>
      <c r="C26" s="17">
        <v>44666</v>
      </c>
      <c r="D26" s="5" t="s">
        <v>44</v>
      </c>
      <c r="E26" s="5" t="s">
        <v>8</v>
      </c>
      <c r="F26" s="5"/>
      <c r="G26" s="10"/>
    </row>
  </sheetData>
  <dataValidations count="1">
    <dataValidation type="list" allowBlank="1" showInputMessage="1" showErrorMessage="1" sqref="E2:E1048576">
      <formula1>Options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5"/>
  <sheetViews>
    <sheetView tabSelected="1" workbookViewId="0">
      <selection activeCell="O24" sqref="O24"/>
    </sheetView>
  </sheetViews>
  <sheetFormatPr defaultRowHeight="14.4" x14ac:dyDescent="0.3"/>
  <cols>
    <col min="2" max="2" width="11.109375" customWidth="1"/>
    <col min="13" max="13" width="10.5546875" customWidth="1"/>
  </cols>
  <sheetData>
    <row r="3" spans="1:14" x14ac:dyDescent="0.3">
      <c r="A3" s="19" t="s">
        <v>9</v>
      </c>
      <c r="B3" s="3" t="s">
        <v>8</v>
      </c>
      <c r="C3" s="3">
        <f>COUNTIFS(PMP!E2:E1048576,"Open")</f>
        <v>6</v>
      </c>
      <c r="L3" s="20" t="s">
        <v>11</v>
      </c>
      <c r="M3" s="4" t="s">
        <v>8</v>
      </c>
      <c r="N3" s="4">
        <f>COUNTIFS(SRS!E2:E1048576,"Open")</f>
        <v>24</v>
      </c>
    </row>
    <row r="4" spans="1:14" x14ac:dyDescent="0.3">
      <c r="A4" s="19"/>
      <c r="B4" s="3" t="s">
        <v>7</v>
      </c>
      <c r="C4" s="3">
        <f>COUNTIFS(PMP!E2:E1048576,"Closed")</f>
        <v>0</v>
      </c>
      <c r="L4" s="20"/>
      <c r="M4" s="4" t="s">
        <v>7</v>
      </c>
      <c r="N4" s="4">
        <f>COUNTIFS(SRS!E2:E1048576,"Closed")</f>
        <v>0</v>
      </c>
    </row>
    <row r="5" spans="1:14" x14ac:dyDescent="0.3">
      <c r="A5" s="19"/>
      <c r="B5" s="3" t="s">
        <v>10</v>
      </c>
      <c r="C5" s="3">
        <f>SUM(C3:C4)</f>
        <v>6</v>
      </c>
      <c r="L5" s="20"/>
      <c r="M5" s="4" t="s">
        <v>10</v>
      </c>
      <c r="N5" s="4">
        <f>SUM(N3:N4)</f>
        <v>24</v>
      </c>
    </row>
  </sheetData>
  <mergeCells count="2">
    <mergeCell ref="A3:A5"/>
    <mergeCell ref="L3:L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PMP</vt:lpstr>
      <vt:lpstr>Options</vt:lpstr>
      <vt:lpstr>SRS</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2022-04-15T19:29:43Z</dcterms:modified>
</cp:coreProperties>
</file>