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gde" sheetId="1" state="visible" r:id="rId2"/>
    <sheet name="hhdaten" sheetId="2" state="visible" r:id="rId3"/>
    <sheet name="ew_wohn" sheetId="3" state="visible" r:id="rId4"/>
    <sheet name="ew_alter" sheetId="4" state="visible" r:id="rId5"/>
    <sheet name="e_u20" sheetId="5" state="visible" r:id="rId6"/>
    <sheet name="ew_einzuschulend" sheetId="6" state="visible" r:id="rId7"/>
    <sheet name="ew_religion" sheetId="7" state="visible" r:id="rId8"/>
    <sheet name="ew_famstand" sheetId="8" state="visible" r:id="rId9"/>
    <sheet name="Flaeche" sheetId="9" state="visible" r:id="rId10"/>
    <sheet name="STKRAFT" sheetId="10" state="visible" r:id="rId11"/>
    <sheet name="LFAGHHJ" sheetId="11" state="visible" r:id="rId12"/>
    <sheet name="LFAGOD" sheetId="12" state="visible" r:id="rId13"/>
    <sheet name="JAWerte" sheetId="13" state="visible" r:id="rId14"/>
    <sheet name="Schulden" sheetId="14" state="visible" r:id="rId15"/>
    <sheet name="steuer" sheetId="15" state="visible" r:id="rId16"/>
    <sheet name="Lfag" sheetId="16" state="visible" r:id="rId17"/>
    <sheet name="umlagen" sheetId="17" state="visible" r:id="rId18"/>
    <sheet name="ertrag" sheetId="18" state="visible" r:id="rId19"/>
    <sheet name="ffs" sheetId="19" state="visible" r:id="rId20"/>
    <sheet name="hebesatze" sheetId="20" state="visible" r:id="rId21"/>
    <sheet name="kred" sheetId="21" state="visible" r:id="rId22"/>
    <sheet name="stk" sheetId="22" state="visible" r:id="rId23"/>
    <sheet name="Tabelle23" sheetId="23" state="visible" r:id="rId24"/>
    <sheet name="Tabelle24" sheetId="24" state="visible" r:id="rId25"/>
    <sheet name="Tabelle25" sheetId="25" state="visible" r:id="rId26"/>
  </sheets>
  <definedNames>
    <definedName function="false" hidden="true" localSheetId="4" name="_xlnm._FilterDatabase" vbProcedure="false">e_u20!$A$1:$J$61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<sst xmlns="http://schemas.openxmlformats.org/spreadsheetml/2006/main" count="1446" uniqueCount="656">
  <si>
    <t xml:space="preserve">gdenr</t>
  </si>
  <si>
    <t xml:space="preserve">gde_bez</t>
  </si>
  <si>
    <t xml:space="preserve">gde_ort</t>
  </si>
  <si>
    <t xml:space="preserve">gde_typ</t>
  </si>
  <si>
    <t xml:space="preserve">bm_name</t>
  </si>
  <si>
    <t xml:space="preserve">bm_typ</t>
  </si>
  <si>
    <t xml:space="preserve">vg</t>
  </si>
  <si>
    <t xml:space="preserve">Kirchen</t>
  </si>
  <si>
    <t xml:space="preserve">Verbandsgemeinde</t>
  </si>
  <si>
    <t xml:space="preserve">Andreas Hundhausen</t>
  </si>
  <si>
    <t xml:space="preserve">Bürgermeister</t>
  </si>
  <si>
    <t xml:space="preserve">Brachbach</t>
  </si>
  <si>
    <t xml:space="preserve">Ortsgemeinde</t>
  </si>
  <si>
    <t xml:space="preserve">Steffen Kappes</t>
  </si>
  <si>
    <t xml:space="preserve">Ortsbürgermeister</t>
  </si>
  <si>
    <t xml:space="preserve">Friesenhagen</t>
  </si>
  <si>
    <t xml:space="preserve">Norbert Klaes</t>
  </si>
  <si>
    <t xml:space="preserve">Harbach</t>
  </si>
  <si>
    <t xml:space="preserve">Andreas Buttgereit</t>
  </si>
  <si>
    <t xml:space="preserve">Stadtbürgermeister</t>
  </si>
  <si>
    <t xml:space="preserve">Mudersbach</t>
  </si>
  <si>
    <t xml:space="preserve">Christian Peter</t>
  </si>
  <si>
    <t xml:space="preserve">Niederfischbach</t>
  </si>
  <si>
    <t xml:space="preserve">Dominik Schuh</t>
  </si>
  <si>
    <t xml:space="preserve">hhj</t>
  </si>
  <si>
    <t xml:space="preserve">hebesatz_grsta</t>
  </si>
  <si>
    <t xml:space="preserve">hebesatz_grstb</t>
  </si>
  <si>
    <t xml:space="preserve">hebesatz_gewst</t>
  </si>
  <si>
    <t xml:space="preserve">hust_1</t>
  </si>
  <si>
    <t xml:space="preserve">hust_2</t>
  </si>
  <si>
    <t xml:space="preserve">hust_3</t>
  </si>
  <si>
    <t xml:space="preserve">hust_gef</t>
  </si>
  <si>
    <t xml:space="preserve">ikred_zinslos</t>
  </si>
  <si>
    <t xml:space="preserve">ve_kredfin</t>
  </si>
  <si>
    <t xml:space="preserve">wg_invest</t>
  </si>
  <si>
    <t xml:space="preserve">beschluss_vorjahr</t>
  </si>
  <si>
    <t xml:space="preserve">beschluss_vorvorjahr</t>
  </si>
  <si>
    <t xml:space="preserve">vvj_abgeschlosse</t>
  </si>
  <si>
    <t xml:space="preserve">ja_vvj_beschluss</t>
  </si>
  <si>
    <t xml:space="preserve">datum</t>
  </si>
  <si>
    <t xml:space="preserve">wohnstatus</t>
  </si>
  <si>
    <t xml:space="preserve">maennl</t>
  </si>
  <si>
    <t xml:space="preserve">weibl</t>
  </si>
  <si>
    <t xml:space="preserve">Einwohner mit Hauptwohnung</t>
  </si>
  <si>
    <t xml:space="preserve">davon Ausländer</t>
  </si>
  <si>
    <t xml:space="preserve">Einwohner nur mit Nebenwohnung</t>
  </si>
  <si>
    <t xml:space="preserve">altersgruppe</t>
  </si>
  <si>
    <t xml:space="preserve">männlich</t>
  </si>
  <si>
    <t xml:space="preserve">weiblich</t>
  </si>
  <si>
    <t xml:space="preserve">bis 9 Jahre</t>
  </si>
  <si>
    <t xml:space="preserve">10-19 Jahre</t>
  </si>
  <si>
    <t xml:space="preserve">20-29 Jahre</t>
  </si>
  <si>
    <t xml:space="preserve">30-39 Jahre</t>
  </si>
  <si>
    <t xml:space="preserve">40-49 Jahre</t>
  </si>
  <si>
    <t xml:space="preserve">50-59 Jahre</t>
  </si>
  <si>
    <t xml:space="preserve">60-69 Jahre</t>
  </si>
  <si>
    <t xml:space="preserve">70-79 Jahre</t>
  </si>
  <si>
    <t xml:space="preserve">80-89 Jahre</t>
  </si>
  <si>
    <t xml:space="preserve">90-99 Jahre</t>
  </si>
  <si>
    <t xml:space="preserve">ab 100 Jahre</t>
  </si>
  <si>
    <t xml:space="preserve">source</t>
  </si>
  <si>
    <t xml:space="preserve">Anteilm</t>
  </si>
  <si>
    <t xml:space="preserve">Anteilw</t>
  </si>
  <si>
    <t xml:space="preserve">zusammen</t>
  </si>
  <si>
    <t xml:space="preserve">Anteilag</t>
  </si>
  <si>
    <t xml:space="preserve">13207076_30062011.csv</t>
  </si>
  <si>
    <t xml:space="preserve">unter 3 Jahren</t>
  </si>
  <si>
    <t xml:space="preserve">45</t>
  </si>
  <si>
    <t xml:space="preserve">1,003</t>
  </si>
  <si>
    <t xml:space="preserve">27</t>
  </si>
  <si>
    <t xml:space="preserve">0,602</t>
  </si>
  <si>
    <t xml:space="preserve">72</t>
  </si>
  <si>
    <t xml:space="preserve">1,605</t>
  </si>
  <si>
    <t xml:space="preserve">3-5 Jahre</t>
  </si>
  <si>
    <t xml:space="preserve">55</t>
  </si>
  <si>
    <t xml:space="preserve">1,226</t>
  </si>
  <si>
    <t xml:space="preserve">41</t>
  </si>
  <si>
    <t xml:space="preserve">0,914</t>
  </si>
  <si>
    <t xml:space="preserve">96</t>
  </si>
  <si>
    <t xml:space="preserve">2,14</t>
  </si>
  <si>
    <t xml:space="preserve">6-15 Jahre</t>
  </si>
  <si>
    <t xml:space="preserve">211</t>
  </si>
  <si>
    <t xml:space="preserve">4,702</t>
  </si>
  <si>
    <t xml:space="preserve">225</t>
  </si>
  <si>
    <t xml:space="preserve">5,014</t>
  </si>
  <si>
    <t xml:space="preserve">436</t>
  </si>
  <si>
    <t xml:space="preserve">9,717</t>
  </si>
  <si>
    <t xml:space="preserve">16-17 Jahre</t>
  </si>
  <si>
    <t xml:space="preserve">62</t>
  </si>
  <si>
    <t xml:space="preserve">1,382</t>
  </si>
  <si>
    <t xml:space="preserve">47</t>
  </si>
  <si>
    <t xml:space="preserve">1,047</t>
  </si>
  <si>
    <t xml:space="preserve">109</t>
  </si>
  <si>
    <t xml:space="preserve">2,429</t>
  </si>
  <si>
    <t xml:space="preserve">18-20 Jahre</t>
  </si>
  <si>
    <t xml:space="preserve">100</t>
  </si>
  <si>
    <t xml:space="preserve">2,229</t>
  </si>
  <si>
    <t xml:space="preserve">74</t>
  </si>
  <si>
    <t xml:space="preserve">1,649</t>
  </si>
  <si>
    <t xml:space="preserve">174</t>
  </si>
  <si>
    <t xml:space="preserve">3,878</t>
  </si>
  <si>
    <t xml:space="preserve">13207076_30062012.csv</t>
  </si>
  <si>
    <t xml:space="preserve">35</t>
  </si>
  <si>
    <t xml:space="preserve">0,791</t>
  </si>
  <si>
    <t xml:space="preserve">30</t>
  </si>
  <si>
    <t xml:space="preserve">0,678</t>
  </si>
  <si>
    <t xml:space="preserve">65</t>
  </si>
  <si>
    <t xml:space="preserve">1,469</t>
  </si>
  <si>
    <t xml:space="preserve">56</t>
  </si>
  <si>
    <t xml:space="preserve">1,266</t>
  </si>
  <si>
    <t xml:space="preserve">40</t>
  </si>
  <si>
    <t xml:space="preserve">0,904</t>
  </si>
  <si>
    <t xml:space="preserve">2,169</t>
  </si>
  <si>
    <t xml:space="preserve">195</t>
  </si>
  <si>
    <t xml:space="preserve">4,407</t>
  </si>
  <si>
    <t xml:space="preserve">208</t>
  </si>
  <si>
    <t xml:space="preserve">4,701</t>
  </si>
  <si>
    <t xml:space="preserve">403</t>
  </si>
  <si>
    <t xml:space="preserve">9,107</t>
  </si>
  <si>
    <t xml:space="preserve">59</t>
  </si>
  <si>
    <t xml:space="preserve">1,333</t>
  </si>
  <si>
    <t xml:space="preserve">58</t>
  </si>
  <si>
    <t xml:space="preserve">1,311</t>
  </si>
  <si>
    <t xml:space="preserve">117</t>
  </si>
  <si>
    <t xml:space="preserve">2,644</t>
  </si>
  <si>
    <t xml:space="preserve">2,26</t>
  </si>
  <si>
    <t xml:space="preserve">165</t>
  </si>
  <si>
    <t xml:space="preserve">3,729</t>
  </si>
  <si>
    <t xml:space="preserve">13207076_30062013.csv</t>
  </si>
  <si>
    <t xml:space="preserve">0,917</t>
  </si>
  <si>
    <t xml:space="preserve">34</t>
  </si>
  <si>
    <t xml:space="preserve">0,779</t>
  </si>
  <si>
    <t xml:space="preserve">1,696</t>
  </si>
  <si>
    <t xml:space="preserve">49</t>
  </si>
  <si>
    <t xml:space="preserve">1,123</t>
  </si>
  <si>
    <t xml:space="preserve">33</t>
  </si>
  <si>
    <t xml:space="preserve">0,757</t>
  </si>
  <si>
    <t xml:space="preserve">82</t>
  </si>
  <si>
    <t xml:space="preserve">1,88</t>
  </si>
  <si>
    <t xml:space="preserve">192</t>
  </si>
  <si>
    <t xml:space="preserve">4,402</t>
  </si>
  <si>
    <t xml:space="preserve">196</t>
  </si>
  <si>
    <t xml:space="preserve">4,493</t>
  </si>
  <si>
    <t xml:space="preserve">388</t>
  </si>
  <si>
    <t xml:space="preserve">8,895</t>
  </si>
  <si>
    <t xml:space="preserve">46</t>
  </si>
  <si>
    <t xml:space="preserve">1,055</t>
  </si>
  <si>
    <t xml:space="preserve">61</t>
  </si>
  <si>
    <t xml:space="preserve">1,398</t>
  </si>
  <si>
    <t xml:space="preserve">107</t>
  </si>
  <si>
    <t xml:space="preserve">2,453</t>
  </si>
  <si>
    <t xml:space="preserve">64</t>
  </si>
  <si>
    <t xml:space="preserve">1,467</t>
  </si>
  <si>
    <t xml:space="preserve">146</t>
  </si>
  <si>
    <t xml:space="preserve">3,347</t>
  </si>
  <si>
    <t xml:space="preserve">13207076_30062014.csv</t>
  </si>
  <si>
    <t xml:space="preserve">38</t>
  </si>
  <si>
    <t xml:space="preserve">0,877</t>
  </si>
  <si>
    <t xml:space="preserve">31</t>
  </si>
  <si>
    <t xml:space="preserve">0,715</t>
  </si>
  <si>
    <t xml:space="preserve">69</t>
  </si>
  <si>
    <t xml:space="preserve">1,592</t>
  </si>
  <si>
    <t xml:space="preserve">43</t>
  </si>
  <si>
    <t xml:space="preserve">0,992</t>
  </si>
  <si>
    <t xml:space="preserve">0,785</t>
  </si>
  <si>
    <t xml:space="preserve">77</t>
  </si>
  <si>
    <t xml:space="preserve">1,777</t>
  </si>
  <si>
    <t xml:space="preserve">186</t>
  </si>
  <si>
    <t xml:space="preserve">4,293</t>
  </si>
  <si>
    <t xml:space="preserve">177</t>
  </si>
  <si>
    <t xml:space="preserve">4,085</t>
  </si>
  <si>
    <t xml:space="preserve">363</t>
  </si>
  <si>
    <t xml:space="preserve">8,378</t>
  </si>
  <si>
    <t xml:space="preserve">44</t>
  </si>
  <si>
    <t xml:space="preserve">1,015</t>
  </si>
  <si>
    <t xml:space="preserve">1,431</t>
  </si>
  <si>
    <t xml:space="preserve">106</t>
  </si>
  <si>
    <t xml:space="preserve">2,446</t>
  </si>
  <si>
    <t xml:space="preserve">90</t>
  </si>
  <si>
    <t xml:space="preserve">2,077</t>
  </si>
  <si>
    <t xml:space="preserve">75</t>
  </si>
  <si>
    <t xml:space="preserve">1,731</t>
  </si>
  <si>
    <t xml:space="preserve">3,808</t>
  </si>
  <si>
    <t xml:space="preserve">13207076_30062015.csv</t>
  </si>
  <si>
    <t xml:space="preserve">1,089</t>
  </si>
  <si>
    <t xml:space="preserve">36</t>
  </si>
  <si>
    <t xml:space="preserve">0,834</t>
  </si>
  <si>
    <t xml:space="preserve">83</t>
  </si>
  <si>
    <t xml:space="preserve">1,923</t>
  </si>
  <si>
    <t xml:space="preserve">1,668</t>
  </si>
  <si>
    <t xml:space="preserve">181</t>
  </si>
  <si>
    <t xml:space="preserve">4,193</t>
  </si>
  <si>
    <t xml:space="preserve">167</t>
  </si>
  <si>
    <t xml:space="preserve">3,868</t>
  </si>
  <si>
    <t xml:space="preserve">348</t>
  </si>
  <si>
    <t xml:space="preserve">8,061</t>
  </si>
  <si>
    <t xml:space="preserve">1,344</t>
  </si>
  <si>
    <t xml:space="preserve">54</t>
  </si>
  <si>
    <t xml:space="preserve">1,251</t>
  </si>
  <si>
    <t xml:space="preserve">112</t>
  </si>
  <si>
    <t xml:space="preserve">2,594</t>
  </si>
  <si>
    <t xml:space="preserve">1,714</t>
  </si>
  <si>
    <t xml:space="preserve">80</t>
  </si>
  <si>
    <t xml:space="preserve">1,853</t>
  </si>
  <si>
    <t xml:space="preserve">154</t>
  </si>
  <si>
    <t xml:space="preserve">3,567</t>
  </si>
  <si>
    <t xml:space="preserve">13207076_30062016.csv</t>
  </si>
  <si>
    <t xml:space="preserve">1,057</t>
  </si>
  <si>
    <t xml:space="preserve">1,01</t>
  </si>
  <si>
    <t xml:space="preserve">88</t>
  </si>
  <si>
    <t xml:space="preserve">2,066</t>
  </si>
  <si>
    <t xml:space="preserve">0,892</t>
  </si>
  <si>
    <t xml:space="preserve">0,822</t>
  </si>
  <si>
    <t xml:space="preserve">73</t>
  </si>
  <si>
    <t xml:space="preserve">170</t>
  </si>
  <si>
    <t xml:space="preserve">3,992</t>
  </si>
  <si>
    <t xml:space="preserve">3,616</t>
  </si>
  <si>
    <t xml:space="preserve">324</t>
  </si>
  <si>
    <t xml:space="preserve">7,607</t>
  </si>
  <si>
    <t xml:space="preserve">1,104</t>
  </si>
  <si>
    <t xml:space="preserve">1,033</t>
  </si>
  <si>
    <t xml:space="preserve">91</t>
  </si>
  <si>
    <t xml:space="preserve">2,137</t>
  </si>
  <si>
    <t xml:space="preserve">81</t>
  </si>
  <si>
    <t xml:space="preserve">1,902</t>
  </si>
  <si>
    <t xml:space="preserve">162</t>
  </si>
  <si>
    <t xml:space="preserve">3,804</t>
  </si>
  <si>
    <t xml:space="preserve">13207076_30062017.csv</t>
  </si>
  <si>
    <t xml:space="preserve">1,107</t>
  </si>
  <si>
    <t xml:space="preserve">1,083</t>
  </si>
  <si>
    <t xml:space="preserve">93</t>
  </si>
  <si>
    <t xml:space="preserve">2,19</t>
  </si>
  <si>
    <t xml:space="preserve">0,848</t>
  </si>
  <si>
    <t xml:space="preserve">0,801</t>
  </si>
  <si>
    <t xml:space="preserve">70</t>
  </si>
  <si>
    <t xml:space="preserve">171</t>
  </si>
  <si>
    <t xml:space="preserve">4,027</t>
  </si>
  <si>
    <t xml:space="preserve">147</t>
  </si>
  <si>
    <t xml:space="preserve">3,462</t>
  </si>
  <si>
    <t xml:space="preserve">318</t>
  </si>
  <si>
    <t xml:space="preserve">7,489</t>
  </si>
  <si>
    <t xml:space="preserve">39</t>
  </si>
  <si>
    <t xml:space="preserve">0,919</t>
  </si>
  <si>
    <t xml:space="preserve">1,719</t>
  </si>
  <si>
    <t xml:space="preserve">79</t>
  </si>
  <si>
    <t xml:space="preserve">1,861</t>
  </si>
  <si>
    <t xml:space="preserve">1,955</t>
  </si>
  <si>
    <t xml:space="preserve">3,815</t>
  </si>
  <si>
    <t xml:space="preserve">13207076_30062018.csv</t>
  </si>
  <si>
    <t xml:space="preserve">1,074</t>
  </si>
  <si>
    <t xml:space="preserve">0,931</t>
  </si>
  <si>
    <t xml:space="preserve">84</t>
  </si>
  <si>
    <t xml:space="preserve">2,005</t>
  </si>
  <si>
    <t xml:space="preserve">0,835</t>
  </si>
  <si>
    <t xml:space="preserve">1,909</t>
  </si>
  <si>
    <t xml:space="preserve">164</t>
  </si>
  <si>
    <t xml:space="preserve">3,914</t>
  </si>
  <si>
    <t xml:space="preserve">139</t>
  </si>
  <si>
    <t xml:space="preserve">3,317</t>
  </si>
  <si>
    <t xml:space="preserve">303</t>
  </si>
  <si>
    <t xml:space="preserve">7,232</t>
  </si>
  <si>
    <t xml:space="preserve">0,979</t>
  </si>
  <si>
    <t xml:space="preserve">0,907</t>
  </si>
  <si>
    <t xml:space="preserve">1,885</t>
  </si>
  <si>
    <t xml:space="preserve">78</t>
  </si>
  <si>
    <t xml:space="preserve">1,862</t>
  </si>
  <si>
    <t xml:space="preserve">157</t>
  </si>
  <si>
    <t xml:space="preserve">3,747</t>
  </si>
  <si>
    <t xml:space="preserve">13207076_30062019 (2).csv</t>
  </si>
  <si>
    <t xml:space="preserve">0,941</t>
  </si>
  <si>
    <t xml:space="preserve">0,844</t>
  </si>
  <si>
    <t xml:space="preserve">1,785</t>
  </si>
  <si>
    <t xml:space="preserve">1,134</t>
  </si>
  <si>
    <t xml:space="preserve">42</t>
  </si>
  <si>
    <t xml:space="preserve">1,013</t>
  </si>
  <si>
    <t xml:space="preserve">89</t>
  </si>
  <si>
    <t xml:space="preserve">2,147</t>
  </si>
  <si>
    <t xml:space="preserve">158</t>
  </si>
  <si>
    <t xml:space="preserve">3,811</t>
  </si>
  <si>
    <t xml:space="preserve">133</t>
  </si>
  <si>
    <t xml:space="preserve">3,208</t>
  </si>
  <si>
    <t xml:space="preserve">291</t>
  </si>
  <si>
    <t xml:space="preserve">7,019</t>
  </si>
  <si>
    <t xml:space="preserve">1,11</t>
  </si>
  <si>
    <t xml:space="preserve">0,868</t>
  </si>
  <si>
    <t xml:space="preserve">1,978</t>
  </si>
  <si>
    <t xml:space="preserve">63</t>
  </si>
  <si>
    <t xml:space="preserve">1,52</t>
  </si>
  <si>
    <t xml:space="preserve">60</t>
  </si>
  <si>
    <t xml:space="preserve">1,447</t>
  </si>
  <si>
    <t xml:space="preserve">123</t>
  </si>
  <si>
    <t xml:space="preserve">2,967</t>
  </si>
  <si>
    <t xml:space="preserve">13207076_30062020 (1).csv</t>
  </si>
  <si>
    <t xml:space="preserve">1,058</t>
  </si>
  <si>
    <t xml:space="preserve">1,972</t>
  </si>
  <si>
    <t xml:space="preserve">52</t>
  </si>
  <si>
    <t xml:space="preserve">1,25</t>
  </si>
  <si>
    <t xml:space="preserve">1,106</t>
  </si>
  <si>
    <t xml:space="preserve">98</t>
  </si>
  <si>
    <t xml:space="preserve">2,356</t>
  </si>
  <si>
    <t xml:space="preserve">3,775</t>
  </si>
  <si>
    <t xml:space="preserve">130</t>
  </si>
  <si>
    <t xml:space="preserve">3,126</t>
  </si>
  <si>
    <t xml:space="preserve">287</t>
  </si>
  <si>
    <t xml:space="preserve">6,901</t>
  </si>
  <si>
    <t xml:space="preserve">0,938</t>
  </si>
  <si>
    <t xml:space="preserve">0,793</t>
  </si>
  <si>
    <t xml:space="preserve">1,395</t>
  </si>
  <si>
    <t xml:space="preserve">1,515</t>
  </si>
  <si>
    <t xml:space="preserve">121</t>
  </si>
  <si>
    <t xml:space="preserve">2,909</t>
  </si>
  <si>
    <t xml:space="preserve">13207076_30062021.csv</t>
  </si>
  <si>
    <t xml:space="preserve">57</t>
  </si>
  <si>
    <t xml:space="preserve">1,37</t>
  </si>
  <si>
    <t xml:space="preserve">1,009</t>
  </si>
  <si>
    <t xml:space="preserve">99</t>
  </si>
  <si>
    <t xml:space="preserve">2,379</t>
  </si>
  <si>
    <t xml:space="preserve">0,985</t>
  </si>
  <si>
    <t xml:space="preserve">2,018</t>
  </si>
  <si>
    <t xml:space="preserve">129</t>
  </si>
  <si>
    <t xml:space="preserve">3,099</t>
  </si>
  <si>
    <t xml:space="preserve">299</t>
  </si>
  <si>
    <t xml:space="preserve">7,184</t>
  </si>
  <si>
    <t xml:space="preserve">32</t>
  </si>
  <si>
    <t xml:space="preserve">0,769</t>
  </si>
  <si>
    <t xml:space="preserve">0,745</t>
  </si>
  <si>
    <t xml:space="preserve">1,514</t>
  </si>
  <si>
    <t xml:space="preserve">1,538</t>
  </si>
  <si>
    <t xml:space="preserve">51</t>
  </si>
  <si>
    <t xml:space="preserve">1,225</t>
  </si>
  <si>
    <t xml:space="preserve">115</t>
  </si>
  <si>
    <t xml:space="preserve">2,763</t>
  </si>
  <si>
    <t xml:space="preserve">13207076_30062022.csv</t>
  </si>
  <si>
    <t xml:space="preserve">1,501</t>
  </si>
  <si>
    <t xml:space="preserve">0,944</t>
  </si>
  <si>
    <t xml:space="preserve">101</t>
  </si>
  <si>
    <t xml:space="preserve">2,445</t>
  </si>
  <si>
    <t xml:space="preserve">0,92</t>
  </si>
  <si>
    <t xml:space="preserve">1,138</t>
  </si>
  <si>
    <t xml:space="preserve">85</t>
  </si>
  <si>
    <t xml:space="preserve">2,058</t>
  </si>
  <si>
    <t xml:space="preserve">3,97</t>
  </si>
  <si>
    <t xml:space="preserve">3,22</t>
  </si>
  <si>
    <t xml:space="preserve">297</t>
  </si>
  <si>
    <t xml:space="preserve">7,19</t>
  </si>
  <si>
    <t xml:space="preserve">29</t>
  </si>
  <si>
    <t xml:space="preserve">0,702</t>
  </si>
  <si>
    <t xml:space="preserve">1,695</t>
  </si>
  <si>
    <t xml:space="preserve">1,477</t>
  </si>
  <si>
    <t xml:space="preserve">108</t>
  </si>
  <si>
    <t xml:space="preserve">2,614</t>
  </si>
  <si>
    <t xml:space="preserve">Source</t>
  </si>
  <si>
    <t xml:space="preserve">einzuschulend_in</t>
  </si>
  <si>
    <t xml:space="preserve">text_einzuschulend</t>
  </si>
  <si>
    <t xml:space="preserve">gesamt</t>
  </si>
  <si>
    <t xml:space="preserve">2012 (geb.: 01.09.2005 bis 31.08.2006)</t>
  </si>
  <si>
    <t xml:space="preserve">22</t>
  </si>
  <si>
    <t xml:space="preserve">0,49</t>
  </si>
  <si>
    <t xml:space="preserve">12</t>
  </si>
  <si>
    <t xml:space="preserve">0,267</t>
  </si>
  <si>
    <t xml:space="preserve">0,758</t>
  </si>
  <si>
    <t xml:space="preserve">2013 (geb.: 01.09.2006 bis 31.08.2007)</t>
  </si>
  <si>
    <t xml:space="preserve">17</t>
  </si>
  <si>
    <t xml:space="preserve">0,379</t>
  </si>
  <si>
    <t xml:space="preserve">13</t>
  </si>
  <si>
    <t xml:space="preserve">0,29</t>
  </si>
  <si>
    <t xml:space="preserve">0,669</t>
  </si>
  <si>
    <t xml:space="preserve">2014 (geb.: 01.09.2007 bis 31.08.2008)</t>
  </si>
  <si>
    <t xml:space="preserve">15</t>
  </si>
  <si>
    <t xml:space="preserve">0,334</t>
  </si>
  <si>
    <t xml:space="preserve">0,713</t>
  </si>
  <si>
    <t xml:space="preserve">2015 (geb.: 01.09.2008 bis 31.08.2009)</t>
  </si>
  <si>
    <t xml:space="preserve">7</t>
  </si>
  <si>
    <t xml:space="preserve">0,156</t>
  </si>
  <si>
    <t xml:space="preserve">24</t>
  </si>
  <si>
    <t xml:space="preserve">0,535</t>
  </si>
  <si>
    <t xml:space="preserve">2016 (geb.: 01.09.2009 bis 31.08.2010)</t>
  </si>
  <si>
    <t xml:space="preserve">14</t>
  </si>
  <si>
    <t xml:space="preserve">0,312</t>
  </si>
  <si>
    <t xml:space="preserve">10</t>
  </si>
  <si>
    <t xml:space="preserve">0,223</t>
  </si>
  <si>
    <t xml:space="preserve">2017 (geb.: 01.09.2010 bis 31.08.2011)</t>
  </si>
  <si>
    <t xml:space="preserve">9</t>
  </si>
  <si>
    <t xml:space="preserve">0,201</t>
  </si>
  <si>
    <t xml:space="preserve">8</t>
  </si>
  <si>
    <t xml:space="preserve">0,178</t>
  </si>
  <si>
    <t xml:space="preserve">18</t>
  </si>
  <si>
    <t xml:space="preserve">0,407</t>
  </si>
  <si>
    <t xml:space="preserve">0,339</t>
  </si>
  <si>
    <t xml:space="preserve">0,746</t>
  </si>
  <si>
    <t xml:space="preserve">16</t>
  </si>
  <si>
    <t xml:space="preserve">0,362</t>
  </si>
  <si>
    <t xml:space="preserve">0,701</t>
  </si>
  <si>
    <t xml:space="preserve">0,181</t>
  </si>
  <si>
    <t xml:space="preserve">26</t>
  </si>
  <si>
    <t xml:space="preserve">0,588</t>
  </si>
  <si>
    <t xml:space="preserve">0,294</t>
  </si>
  <si>
    <t xml:space="preserve">0,271</t>
  </si>
  <si>
    <t xml:space="preserve">25</t>
  </si>
  <si>
    <t xml:space="preserve">0,565</t>
  </si>
  <si>
    <t xml:space="preserve">0,226</t>
  </si>
  <si>
    <t xml:space="preserve">11</t>
  </si>
  <si>
    <t xml:space="preserve">0,249</t>
  </si>
  <si>
    <t xml:space="preserve">21</t>
  </si>
  <si>
    <t xml:space="preserve">0,475</t>
  </si>
  <si>
    <t xml:space="preserve">2018 (geb.: 01.09.2011 bis 31.08.2012)</t>
  </si>
  <si>
    <t xml:space="preserve">6</t>
  </si>
  <si>
    <t xml:space="preserve">0,136</t>
  </si>
  <si>
    <t xml:space="preserve">0,413</t>
  </si>
  <si>
    <t xml:space="preserve">0,344</t>
  </si>
  <si>
    <t xml:space="preserve">0,206</t>
  </si>
  <si>
    <t xml:space="preserve">0,619</t>
  </si>
  <si>
    <t xml:space="preserve">0,321</t>
  </si>
  <si>
    <t xml:space="preserve">0,298</t>
  </si>
  <si>
    <t xml:space="preserve">0,252</t>
  </si>
  <si>
    <t xml:space="preserve">0,275</t>
  </si>
  <si>
    <t xml:space="preserve">23</t>
  </si>
  <si>
    <t xml:space="preserve">0,527</t>
  </si>
  <si>
    <t xml:space="preserve">0,229</t>
  </si>
  <si>
    <t xml:space="preserve">0,55</t>
  </si>
  <si>
    <t xml:space="preserve">2019 (geb.: 01.09.2012 bis 31.08.2013)</t>
  </si>
  <si>
    <t xml:space="preserve">0,183</t>
  </si>
  <si>
    <t xml:space="preserve">19</t>
  </si>
  <si>
    <t xml:space="preserve">0,436</t>
  </si>
  <si>
    <t xml:space="preserve">0,392</t>
  </si>
  <si>
    <t xml:space="preserve">0,231</t>
  </si>
  <si>
    <t xml:space="preserve">0,623</t>
  </si>
  <si>
    <t xml:space="preserve">0,3</t>
  </si>
  <si>
    <t xml:space="preserve">0,6</t>
  </si>
  <si>
    <t xml:space="preserve">0,531</t>
  </si>
  <si>
    <t xml:space="preserve">0,346</t>
  </si>
  <si>
    <t xml:space="preserve">28</t>
  </si>
  <si>
    <t xml:space="preserve">0,646</t>
  </si>
  <si>
    <t xml:space="preserve">0,138</t>
  </si>
  <si>
    <t xml:space="preserve">0,438</t>
  </si>
  <si>
    <t xml:space="preserve">2020 (geb.: 01.09.2013 bis 31.08.2014)</t>
  </si>
  <si>
    <t xml:space="preserve">0,185</t>
  </si>
  <si>
    <t xml:space="preserve">0,162</t>
  </si>
  <si>
    <t xml:space="preserve">0,324</t>
  </si>
  <si>
    <t xml:space="preserve">0,649</t>
  </si>
  <si>
    <t xml:space="preserve">0,232</t>
  </si>
  <si>
    <t xml:space="preserve">0,278</t>
  </si>
  <si>
    <t xml:space="preserve">0,51</t>
  </si>
  <si>
    <t xml:space="preserve">0,301</t>
  </si>
  <si>
    <t xml:space="preserve">0,579</t>
  </si>
  <si>
    <t xml:space="preserve">0,347</t>
  </si>
  <si>
    <t xml:space="preserve">0,255</t>
  </si>
  <si>
    <t xml:space="preserve">0,486</t>
  </si>
  <si>
    <t xml:space="preserve">2021 (geb.: 01.09.2014 bis 31.08.2015)</t>
  </si>
  <si>
    <t xml:space="preserve">20</t>
  </si>
  <si>
    <t xml:space="preserve">0,463</t>
  </si>
  <si>
    <t xml:space="preserve">0,788</t>
  </si>
  <si>
    <t xml:space="preserve">0,258</t>
  </si>
  <si>
    <t xml:space="preserve">0,235</t>
  </si>
  <si>
    <t xml:space="preserve">0,493</t>
  </si>
  <si>
    <t xml:space="preserve">0,282</t>
  </si>
  <si>
    <t xml:space="preserve">0,305</t>
  </si>
  <si>
    <t xml:space="preserve">0,587</t>
  </si>
  <si>
    <t xml:space="preserve">0,164</t>
  </si>
  <si>
    <t xml:space="preserve">0,47</t>
  </si>
  <si>
    <t xml:space="preserve">0,54</t>
  </si>
  <si>
    <t xml:space="preserve">0,446</t>
  </si>
  <si>
    <t xml:space="preserve">0,986</t>
  </si>
  <si>
    <t xml:space="preserve">2022 (geb.: 01.09.2015 bis 31.08.2016)</t>
  </si>
  <si>
    <t xml:space="preserve">0,306</t>
  </si>
  <si>
    <t xml:space="preserve">0,612</t>
  </si>
  <si>
    <t xml:space="preserve">0,33</t>
  </si>
  <si>
    <t xml:space="preserve">0,141</t>
  </si>
  <si>
    <t xml:space="preserve">0,471</t>
  </si>
  <si>
    <t xml:space="preserve">0,212</t>
  </si>
  <si>
    <t xml:space="preserve">0,518</t>
  </si>
  <si>
    <t xml:space="preserve">0,495</t>
  </si>
  <si>
    <t xml:space="preserve">0,966</t>
  </si>
  <si>
    <t xml:space="preserve">0,283</t>
  </si>
  <si>
    <t xml:space="preserve">0,353</t>
  </si>
  <si>
    <t xml:space="preserve">0,636</t>
  </si>
  <si>
    <t xml:space="preserve">2023 (geb.: 01.09.2016 bis 31.08.2017)</t>
  </si>
  <si>
    <t xml:space="preserve">5</t>
  </si>
  <si>
    <t xml:space="preserve">0,119</t>
  </si>
  <si>
    <t xml:space="preserve">0,453</t>
  </si>
  <si>
    <t xml:space="preserve">0,215</t>
  </si>
  <si>
    <t xml:space="preserve">0,31</t>
  </si>
  <si>
    <t xml:space="preserve">0,525</t>
  </si>
  <si>
    <t xml:space="preserve">0,549</t>
  </si>
  <si>
    <t xml:space="preserve">0,43</t>
  </si>
  <si>
    <t xml:space="preserve">0,382</t>
  </si>
  <si>
    <t xml:space="preserve">0,692</t>
  </si>
  <si>
    <t xml:space="preserve">0,286</t>
  </si>
  <si>
    <t xml:space="preserve">0,573</t>
  </si>
  <si>
    <t xml:space="preserve">2024 (geb.: 01.09.2017 bis 31.08.2018)</t>
  </si>
  <si>
    <t xml:space="preserve">0,241</t>
  </si>
  <si>
    <t xml:space="preserve">0,314</t>
  </si>
  <si>
    <t xml:space="preserve">0,555</t>
  </si>
  <si>
    <t xml:space="preserve">0,458</t>
  </si>
  <si>
    <t xml:space="preserve">0,989</t>
  </si>
  <si>
    <t xml:space="preserve">0,338</t>
  </si>
  <si>
    <t xml:space="preserve">0,651</t>
  </si>
  <si>
    <t xml:space="preserve">0,627</t>
  </si>
  <si>
    <t xml:space="preserve">0,193</t>
  </si>
  <si>
    <t xml:space="preserve">2025 (geb.: 01.09.2018 bis 31.08.2019)</t>
  </si>
  <si>
    <t xml:space="preserve">0,265</t>
  </si>
  <si>
    <t xml:space="preserve">0,507</t>
  </si>
  <si>
    <t xml:space="preserve">0,553</t>
  </si>
  <si>
    <t xml:space="preserve">0,457</t>
  </si>
  <si>
    <t xml:space="preserve">0,361</t>
  </si>
  <si>
    <t xml:space="preserve">0,313</t>
  </si>
  <si>
    <t xml:space="preserve">0,673</t>
  </si>
  <si>
    <t xml:space="preserve">0,625</t>
  </si>
  <si>
    <t xml:space="preserve">0,216</t>
  </si>
  <si>
    <t xml:space="preserve">0,577</t>
  </si>
  <si>
    <t xml:space="preserve">0,409</t>
  </si>
  <si>
    <t xml:space="preserve">0,385</t>
  </si>
  <si>
    <t xml:space="preserve">2026 (geb.: 01.09.2019 bis 31.08.2020)</t>
  </si>
  <si>
    <t xml:space="preserve">0,24</t>
  </si>
  <si>
    <t xml:space="preserve">0,289</t>
  </si>
  <si>
    <t xml:space="preserve">0,529</t>
  </si>
  <si>
    <t xml:space="preserve">0,36</t>
  </si>
  <si>
    <t xml:space="preserve">0,336</t>
  </si>
  <si>
    <t xml:space="preserve">0,697</t>
  </si>
  <si>
    <t xml:space="preserve">0,288</t>
  </si>
  <si>
    <t xml:space="preserve">0,384</t>
  </si>
  <si>
    <t xml:space="preserve">0,432</t>
  </si>
  <si>
    <t xml:space="preserve">0,817</t>
  </si>
  <si>
    <t xml:space="preserve">2027 (geb.: 01.09.2020 bis 31.08.2021)</t>
  </si>
  <si>
    <t xml:space="preserve">0,481</t>
  </si>
  <si>
    <t xml:space="preserve">0,412</t>
  </si>
  <si>
    <t xml:space="preserve">0,266</t>
  </si>
  <si>
    <t xml:space="preserve">0,533</t>
  </si>
  <si>
    <t xml:space="preserve">0,387</t>
  </si>
  <si>
    <t xml:space="preserve">0,46</t>
  </si>
  <si>
    <t xml:space="preserve">0,847</t>
  </si>
  <si>
    <t xml:space="preserve">0,799</t>
  </si>
  <si>
    <t xml:space="preserve">0,654</t>
  </si>
  <si>
    <t xml:space="preserve">0,242</t>
  </si>
  <si>
    <t xml:space="preserve">37</t>
  </si>
  <si>
    <t xml:space="preserve">0,896</t>
  </si>
  <si>
    <t xml:space="preserve">2028 (geb.: 01.09.2021 bis 31.08.2022)</t>
  </si>
  <si>
    <t xml:space="preserve">0,169</t>
  </si>
  <si>
    <t xml:space="preserve">0,557</t>
  </si>
  <si>
    <t xml:space="preserve">Datum</t>
  </si>
  <si>
    <t xml:space="preserve">Nutzungsart</t>
  </si>
  <si>
    <t xml:space="preserve">AGG</t>
  </si>
  <si>
    <t xml:space="preserve">Aggregationseintrag</t>
  </si>
  <si>
    <t xml:space="preserve">Grundeintrag</t>
  </si>
  <si>
    <t xml:space="preserve">km²</t>
  </si>
  <si>
    <t xml:space="preserve">Anteil</t>
  </si>
  <si>
    <t xml:space="preserve">Anteil vgl. OG</t>
  </si>
  <si>
    <t xml:space="preserve">12/31/2021</t>
  </si>
  <si>
    <t xml:space="preserve">Bodenfläche insgesamt</t>
  </si>
  <si>
    <t xml:space="preserve">Insgesamt</t>
  </si>
  <si>
    <t xml:space="preserve">Siedlung</t>
  </si>
  <si>
    <t xml:space="preserve">Wohnbaufläche</t>
  </si>
  <si>
    <t xml:space="preserve">Industrie- und Gewerbefläche</t>
  </si>
  <si>
    <t xml:space="preserve">Sport-, Freizeit- und Erholungsfläche</t>
  </si>
  <si>
    <t xml:space="preserve">Sonstige</t>
  </si>
  <si>
    <t xml:space="preserve">Verkehr</t>
  </si>
  <si>
    <t xml:space="preserve">Straßenverkehr</t>
  </si>
  <si>
    <t xml:space="preserve">Weg</t>
  </si>
  <si>
    <t xml:space="preserve">Vegetation</t>
  </si>
  <si>
    <t xml:space="preserve">Landwirtschaft</t>
  </si>
  <si>
    <t xml:space="preserve">Wald</t>
  </si>
  <si>
    <t xml:space="preserve">Gewässer</t>
  </si>
  <si>
    <t xml:space="preserve">grsta_IV_vvj</t>
  </si>
  <si>
    <t xml:space="preserve">ber_grsta_IV_vvj</t>
  </si>
  <si>
    <t xml:space="preserve">hebesatz_grsta_IV_vvj</t>
  </si>
  <si>
    <t xml:space="preserve">grsta_I-III_vj</t>
  </si>
  <si>
    <t xml:space="preserve">ber_grsta_I-III_vj</t>
  </si>
  <si>
    <t xml:space="preserve">hebesatz_grsta_I-III_vj</t>
  </si>
  <si>
    <t xml:space="preserve">nivellierungssatz_grsta</t>
  </si>
  <si>
    <t xml:space="preserve">grstb_IV_vvj</t>
  </si>
  <si>
    <t xml:space="preserve">ber_grstb_IV_vvj</t>
  </si>
  <si>
    <t xml:space="preserve">hebesatz_grstb_IV_vvj</t>
  </si>
  <si>
    <t xml:space="preserve">grstb_I-III_vj</t>
  </si>
  <si>
    <t xml:space="preserve">ber_grstb_I-III_vj</t>
  </si>
  <si>
    <t xml:space="preserve">hebesatz_grstb_I-III_vj</t>
  </si>
  <si>
    <t xml:space="preserve">nivellierungssatz_grstb</t>
  </si>
  <si>
    <t xml:space="preserve">gewst_IV_vvj</t>
  </si>
  <si>
    <t xml:space="preserve">ber_gewst_IV_vvj</t>
  </si>
  <si>
    <t xml:space="preserve">hebesatz_gewst_IV_vvj</t>
  </si>
  <si>
    <t xml:space="preserve">gewst_I-III_vj</t>
  </si>
  <si>
    <t xml:space="preserve">ber_gewst_I-III_vj</t>
  </si>
  <si>
    <t xml:space="preserve">hebesatz_gewst_I-III_vj</t>
  </si>
  <si>
    <t xml:space="preserve">nivellierungssatz_gewst</t>
  </si>
  <si>
    <t xml:space="preserve">EkSt4vvj</t>
  </si>
  <si>
    <t xml:space="preserve">EkSt1bis3vj</t>
  </si>
  <si>
    <t xml:space="preserve">USt4vvj</t>
  </si>
  <si>
    <t xml:space="preserve">USt1bis3vj</t>
  </si>
  <si>
    <t xml:space="preserve">wgUSt4vvj</t>
  </si>
  <si>
    <t xml:space="preserve">wgUSt1bis3vj</t>
  </si>
  <si>
    <t xml:space="preserve">nahbereich</t>
  </si>
  <si>
    <t xml:space="preserve">mittelbereich</t>
  </si>
  <si>
    <t xml:space="preserve">landesdurchschnSTK</t>
  </si>
  <si>
    <t xml:space="preserve">Schwellenwert_76vh</t>
  </si>
  <si>
    <t xml:space="preserve">NivellierungssatzGrStA</t>
  </si>
  <si>
    <t xml:space="preserve">NivellierungssatzGrStB</t>
  </si>
  <si>
    <t xml:space="preserve">NivellierungssatzGewST4vvj</t>
  </si>
  <si>
    <t xml:space="preserve">Nivellierungssatz1bisvj</t>
  </si>
  <si>
    <t xml:space="preserve">SZB_GrundbetragVG</t>
  </si>
  <si>
    <t xml:space="preserve">SZB_GrundbetragOG</t>
  </si>
  <si>
    <t xml:space="preserve">ZO_GrundbetragVG</t>
  </si>
  <si>
    <t xml:space="preserve">ZO_GrundbetragOG</t>
  </si>
  <si>
    <t xml:space="preserve">GewStUmlageBundesV</t>
  </si>
  <si>
    <t xml:space="preserve">GewStUmlageLandesV</t>
  </si>
  <si>
    <t xml:space="preserve">multiplikatorSZZONahbereichOG</t>
  </si>
  <si>
    <t xml:space="preserve">multiplikatorSZZONahbereichVG</t>
  </si>
  <si>
    <t xml:space="preserve">multiplikatorSZZOmittelbereihOG</t>
  </si>
  <si>
    <t xml:space="preserve">multiplikatorSZZOmittelbereihVG</t>
  </si>
  <si>
    <t xml:space="preserve">ek_ab</t>
  </si>
  <si>
    <t xml:space="preserve">fin_ab</t>
  </si>
  <si>
    <t xml:space="preserve">saldoErg</t>
  </si>
  <si>
    <t xml:space="preserve">saldo_ordFin</t>
  </si>
  <si>
    <t xml:space="preserve">tilg</t>
  </si>
  <si>
    <t xml:space="preserve">ffs</t>
  </si>
  <si>
    <t xml:space="preserve">ek_eb</t>
  </si>
  <si>
    <t xml:space="preserve">fin_eb</t>
  </si>
  <si>
    <t xml:space="preserve">Investitionskredite</t>
  </si>
  <si>
    <t xml:space="preserve">Liquiditätskredite*</t>
  </si>
  <si>
    <t xml:space="preserve">Verb. Ggü. VBK</t>
  </si>
  <si>
    <t xml:space="preserve">Einwohner</t>
  </si>
  <si>
    <t xml:space="preserve">Pro-Kopf-Verschuldung Investitionskredit</t>
  </si>
  <si>
    <t xml:space="preserve">Pro-Kopf-Verschuldung Liquiditätskredit</t>
  </si>
  <si>
    <t xml:space="preserve">Gesamt</t>
  </si>
  <si>
    <t xml:space="preserve">- €</t>
  </si>
  <si>
    <t xml:space="preserve">GrSt. A</t>
  </si>
  <si>
    <t xml:space="preserve">GrSt. B</t>
  </si>
  <si>
    <t xml:space="preserve">GwSt.</t>
  </si>
  <si>
    <t xml:space="preserve">EkSt.</t>
  </si>
  <si>
    <t xml:space="preserve">USt.</t>
  </si>
  <si>
    <t xml:space="preserve">HuSt.</t>
  </si>
  <si>
    <t xml:space="preserve">AGL § 21 LAFG</t>
  </si>
  <si>
    <t xml:space="preserve">Vergn.St</t>
  </si>
  <si>
    <t xml:space="preserve">Grundschulumlage</t>
  </si>
  <si>
    <t xml:space="preserve">GewSt_Umlage</t>
  </si>
  <si>
    <t xml:space="preserve">Kreisumlage</t>
  </si>
  <si>
    <t xml:space="preserve">VG-Umlage</t>
  </si>
  <si>
    <t xml:space="preserve">Kreisumlagesatz</t>
  </si>
  <si>
    <t xml:space="preserve">VG-Umlagesatz</t>
  </si>
  <si>
    <t xml:space="preserve">Gew.St.-Umlage</t>
  </si>
  <si>
    <t xml:space="preserve">VGUmlage</t>
  </si>
  <si>
    <t xml:space="preserve">gde</t>
  </si>
  <si>
    <t xml:space="preserve">Gesamtbetrag Erträge</t>
  </si>
  <si>
    <t xml:space="preserve">Gesamtbetrag Aufwendungen</t>
  </si>
  <si>
    <t xml:space="preserve">Jahresergebnis</t>
  </si>
  <si>
    <t xml:space="preserve">EK</t>
  </si>
  <si>
    <t xml:space="preserve">saldo_ord</t>
  </si>
  <si>
    <t xml:space="preserve">pm_tilgung</t>
  </si>
  <si>
    <t xml:space="preserve">grsta</t>
  </si>
  <si>
    <t xml:space="preserve">grstb</t>
  </si>
  <si>
    <t xml:space="preserve">gewst</t>
  </si>
  <si>
    <t xml:space="preserve">invkred</t>
  </si>
  <si>
    <t xml:space="preserve">bestand</t>
  </si>
  <si>
    <t xml:space="preserve">liqkred</t>
  </si>
  <si>
    <t xml:space="preserve">vbkggvgkasse</t>
  </si>
  <si>
    <t xml:space="preserve">fordggvgkasse</t>
  </si>
  <si>
    <t xml:space="preserve">Jahr</t>
  </si>
  <si>
    <t xml:space="preserve">Steuerkraftmesszahl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</si>
</sst>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dd/mm/yyyy"/>
    <numFmt numFmtId="167" formatCode="#,##0.00&quot; €&quot;;[RED]\-#,##0.00&quot; €&quot;"/>
    <numFmt numFmtId="168" formatCode="0.00\ %"/>
    <numFmt numFmtId="169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onsolas"/>
      <family val="3"/>
      <charset val="1"/>
    </font>
    <font>
      <sz val="11"/>
      <color rgb="FFA31515"/>
      <name val="Courier New"/>
      <family val="3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FAC090"/>
      </left>
      <right/>
      <top style="thin">
        <color rgb="FFFAC090"/>
      </top>
      <bottom style="thin">
        <color rgb="FFFAC090"/>
      </bottom>
      <diagonal/>
    </border>
    <border diagonalUp="false" diagonalDown="false">
      <left/>
      <right/>
      <top style="thin">
        <color rgb="FFFAC090"/>
      </top>
      <bottom style="thin">
        <color rgb="FFFAC090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 style="medium">
        <color rgb="FFCCCCCC"/>
      </top>
      <bottom/>
      <diagonal/>
    </border>
    <border diagonalUp="false" diagonalDown="false">
      <left style="medium">
        <color rgb="FFCCCCCC"/>
      </left>
      <right/>
      <top style="medium">
        <color rgb="FFCCCCCC"/>
      </top>
      <bottom/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  <border diagonalUp="false" diagonalDown="false">
      <left style="medium">
        <color rgb="FFCCCCCC"/>
      </left>
      <right style="thick">
        <color rgb="FFBFBFBF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thick">
        <color rgb="FFBFBFBF"/>
      </right>
      <top style="thick">
        <color rgb="FFBFBFBF"/>
      </top>
      <bottom style="thick">
        <color rgb="FFBFBFBF"/>
      </bottom>
      <diagonal/>
    </border>
    <border diagonalUp="false" diagonalDown="false">
      <left style="medium">
        <color rgb="FFCCCCCC"/>
      </left>
      <right style="thick">
        <color rgb="FFBFBFBF"/>
      </right>
      <top style="thick">
        <color rgb="FFCCCCCC"/>
      </top>
      <bottom style="thick">
        <color rgb="FFBFBFBF"/>
      </bottom>
      <diagonal/>
    </border>
    <border diagonalUp="false" diagonalDown="false"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thick">
        <color rgb="FFBFBFBF"/>
      </right>
      <top style="medium">
        <color rgb="FFCCCCCC"/>
      </top>
      <bottom style="thick">
        <color rgb="FFBFBFBF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 diagonalUp="false" diagonalDown="false"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 diagonalUp="false" diagonalDown="false"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 diagonalUp="false" diagonalDown="false"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5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8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8" fontId="0" fillId="0" borderId="6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1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16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DEADA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6.7"/>
    <col collapsed="false" customWidth="true" hidden="false" outlineLevel="0" max="2" min="2" style="0" width="29"/>
    <col collapsed="false" customWidth="true" hidden="false" outlineLevel="0" max="3" min="3" style="0" width="15.43"/>
    <col collapsed="false" customWidth="true" hidden="false" outlineLevel="0" max="4" min="4" style="0" width="18.57"/>
    <col collapsed="false" customWidth="true" hidden="false" outlineLevel="0" max="5" min="5" style="0" width="20"/>
    <col collapsed="false" customWidth="true" hidden="false" outlineLevel="0" max="6" min="6" style="0" width="18.43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</v>
      </c>
      <c r="B2" s="0" t="str">
        <f aca="false">D2&amp;" "&amp;C2</f>
        <v>Verbandsgemeinde Kirchen</v>
      </c>
      <c r="C2" s="0" t="s">
        <v>7</v>
      </c>
      <c r="D2" s="0" t="s">
        <v>8</v>
      </c>
      <c r="E2" s="0" t="s">
        <v>9</v>
      </c>
      <c r="F2" s="0" t="s">
        <v>10</v>
      </c>
      <c r="G2" s="2" t="b">
        <f aca="false">TRUE()</f>
        <v>1</v>
      </c>
    </row>
    <row r="3" customFormat="false" ht="15" hidden="false" customHeight="false" outlineLevel="0" collapsed="false">
      <c r="A3" s="0" t="n">
        <v>10</v>
      </c>
      <c r="B3" s="0" t="str">
        <f aca="false">D3&amp;" "&amp;C3</f>
        <v>Ortsgemeinde Brachbach</v>
      </c>
      <c r="C3" s="0" t="s">
        <v>11</v>
      </c>
      <c r="D3" s="0" t="s">
        <v>12</v>
      </c>
      <c r="E3" s="0" t="s">
        <v>13</v>
      </c>
      <c r="F3" s="0" t="s">
        <v>14</v>
      </c>
      <c r="G3" s="2" t="b">
        <f aca="false">FALSE()</f>
        <v>0</v>
      </c>
    </row>
    <row r="4" customFormat="false" ht="15" hidden="false" customHeight="false" outlineLevel="0" collapsed="false">
      <c r="A4" s="0" t="n">
        <v>20</v>
      </c>
      <c r="B4" s="0" t="str">
        <f aca="false">D4&amp;" "&amp;C4</f>
        <v>Ortsgemeinde Friesenhagen</v>
      </c>
      <c r="C4" s="0" t="s">
        <v>15</v>
      </c>
      <c r="D4" s="0" t="s">
        <v>12</v>
      </c>
      <c r="E4" s="0" t="s">
        <v>16</v>
      </c>
      <c r="F4" s="0" t="s">
        <v>14</v>
      </c>
      <c r="G4" s="3" t="b">
        <f aca="false">FALSE()</f>
        <v>0</v>
      </c>
    </row>
    <row r="5" customFormat="false" ht="15" hidden="false" customHeight="false" outlineLevel="0" collapsed="false">
      <c r="A5" s="0" t="n">
        <v>30</v>
      </c>
      <c r="B5" s="0" t="str">
        <f aca="false">D5&amp;" "&amp;C5</f>
        <v>Ortsgemeinde Harbach</v>
      </c>
      <c r="C5" s="0" t="s">
        <v>17</v>
      </c>
      <c r="D5" s="0" t="s">
        <v>12</v>
      </c>
      <c r="E5" s="0" t="s">
        <v>18</v>
      </c>
      <c r="F5" s="0" t="s">
        <v>14</v>
      </c>
      <c r="G5" s="3" t="b">
        <f aca="false">FALSE()</f>
        <v>0</v>
      </c>
    </row>
    <row r="6" customFormat="false" ht="15" hidden="false" customHeight="false" outlineLevel="0" collapsed="false">
      <c r="A6" s="0" t="n">
        <v>40</v>
      </c>
      <c r="B6" s="0" t="str">
        <f aca="false">D6&amp;" "&amp;C6</f>
        <v>Ortsgemeinde Kirchen</v>
      </c>
      <c r="C6" s="0" t="s">
        <v>7</v>
      </c>
      <c r="D6" s="0" t="s">
        <v>12</v>
      </c>
      <c r="E6" s="0" t="s">
        <v>9</v>
      </c>
      <c r="F6" s="0" t="s">
        <v>19</v>
      </c>
      <c r="G6" s="3" t="b">
        <f aca="false">FALSE()</f>
        <v>0</v>
      </c>
    </row>
    <row r="7" customFormat="false" ht="15" hidden="false" customHeight="false" outlineLevel="0" collapsed="false">
      <c r="A7" s="0" t="n">
        <v>50</v>
      </c>
      <c r="B7" s="0" t="str">
        <f aca="false">D7&amp;" "&amp;C7</f>
        <v>Ortsgemeinde Mudersbach</v>
      </c>
      <c r="C7" s="0" t="s">
        <v>20</v>
      </c>
      <c r="D7" s="0" t="s">
        <v>12</v>
      </c>
      <c r="E7" s="0" t="s">
        <v>21</v>
      </c>
      <c r="F7" s="0" t="s">
        <v>14</v>
      </c>
      <c r="G7" s="3" t="b">
        <f aca="false">FALSE()</f>
        <v>0</v>
      </c>
    </row>
    <row r="8" customFormat="false" ht="15" hidden="false" customHeight="false" outlineLevel="0" collapsed="false">
      <c r="A8" s="0" t="n">
        <v>60</v>
      </c>
      <c r="B8" s="0" t="str">
        <f aca="false">D8&amp;" "&amp;C8</f>
        <v>Ortsgemeinde Niederfischbach</v>
      </c>
      <c r="C8" s="0" t="s">
        <v>22</v>
      </c>
      <c r="D8" s="0" t="s">
        <v>12</v>
      </c>
      <c r="E8" s="0" t="s">
        <v>23</v>
      </c>
      <c r="F8" s="0" t="s">
        <v>14</v>
      </c>
      <c r="G8" s="3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4" activeCellId="0" sqref="T4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5"/>
    <col collapsed="false" customWidth="true" hidden="false" outlineLevel="0" max="3" min="3" style="0" width="11.71"/>
    <col collapsed="false" customWidth="true" hidden="false" outlineLevel="0" max="4" min="4" style="0" width="15.71"/>
    <col collapsed="false" customWidth="true" hidden="false" outlineLevel="0" max="5" min="5" style="0" width="20.85"/>
    <col collapsed="false" customWidth="true" hidden="false" outlineLevel="0" max="6" min="6" style="0" width="11.85"/>
    <col collapsed="false" customWidth="true" hidden="false" outlineLevel="0" max="7" min="7" style="0" width="15.85"/>
    <col collapsed="false" customWidth="true" hidden="false" outlineLevel="0" max="8" min="8" style="0" width="21"/>
    <col collapsed="false" customWidth="true" hidden="false" outlineLevel="0" max="9" min="9" style="0" width="21.57"/>
    <col collapsed="false" customWidth="true" hidden="false" outlineLevel="0" max="10" min="10" style="0" width="11.85"/>
    <col collapsed="false" customWidth="true" hidden="false" outlineLevel="0" max="11" min="11" style="0" width="15.85"/>
    <col collapsed="false" customWidth="true" hidden="false" outlineLevel="0" max="12" min="12" style="0" width="21"/>
    <col collapsed="false" customWidth="true" hidden="false" outlineLevel="0" max="13" min="13" style="0" width="12"/>
    <col collapsed="false" customWidth="true" hidden="false" outlineLevel="0" max="14" min="14" style="0" width="16.14"/>
    <col collapsed="false" customWidth="true" hidden="false" outlineLevel="0" max="15" min="15" style="0" width="21.28"/>
    <col collapsed="false" customWidth="true" hidden="false" outlineLevel="0" max="16" min="16" style="0" width="21.57"/>
    <col collapsed="false" customWidth="true" hidden="false" outlineLevel="0" max="17" min="17" style="0" width="12.71"/>
    <col collapsed="false" customWidth="true" hidden="false" outlineLevel="0" max="18" min="18" style="0" width="16.85"/>
    <col collapsed="false" customWidth="true" hidden="false" outlineLevel="0" max="19" min="19" style="0" width="22"/>
    <col collapsed="false" customWidth="true" hidden="false" outlineLevel="0" max="20" min="20" style="0" width="12.85"/>
    <col collapsed="false" customWidth="true" hidden="false" outlineLevel="0" max="21" min="21" style="0" width="17"/>
    <col collapsed="false" customWidth="true" hidden="false" outlineLevel="0" max="22" min="22" style="0" width="22.15"/>
  </cols>
  <sheetData>
    <row r="1" customFormat="false" ht="15" hidden="false" customHeight="false" outlineLevel="0" collapsed="false">
      <c r="A1" s="0" t="s">
        <v>0</v>
      </c>
      <c r="B1" s="0" t="s">
        <v>24</v>
      </c>
      <c r="C1" s="0" t="s">
        <v>562</v>
      </c>
      <c r="D1" s="0" t="s">
        <v>563</v>
      </c>
      <c r="E1" s="0" t="s">
        <v>564</v>
      </c>
      <c r="F1" s="0" t="s">
        <v>565</v>
      </c>
      <c r="G1" s="0" t="s">
        <v>566</v>
      </c>
      <c r="H1" s="0" t="s">
        <v>567</v>
      </c>
      <c r="I1" s="0" t="s">
        <v>568</v>
      </c>
      <c r="J1" s="0" t="s">
        <v>569</v>
      </c>
      <c r="K1" s="0" t="s">
        <v>570</v>
      </c>
      <c r="L1" s="0" t="s">
        <v>571</v>
      </c>
      <c r="M1" s="0" t="s">
        <v>572</v>
      </c>
      <c r="N1" s="0" t="s">
        <v>573</v>
      </c>
      <c r="O1" s="0" t="s">
        <v>574</v>
      </c>
      <c r="P1" s="0" t="s">
        <v>575</v>
      </c>
      <c r="Q1" s="0" t="s">
        <v>576</v>
      </c>
      <c r="R1" s="0" t="s">
        <v>577</v>
      </c>
      <c r="S1" s="0" t="s">
        <v>578</v>
      </c>
      <c r="T1" s="0" t="s">
        <v>579</v>
      </c>
      <c r="U1" s="0" t="s">
        <v>580</v>
      </c>
      <c r="V1" s="0" t="s">
        <v>581</v>
      </c>
      <c r="W1" s="0" t="s">
        <v>582</v>
      </c>
      <c r="X1" s="0" t="s">
        <v>583</v>
      </c>
      <c r="Y1" s="0" t="s">
        <v>584</v>
      </c>
      <c r="Z1" s="0" t="s">
        <v>585</v>
      </c>
      <c r="AA1" s="0" t="s">
        <v>586</v>
      </c>
      <c r="AB1" s="0" t="s">
        <v>587</v>
      </c>
      <c r="AC1" s="0" t="s">
        <v>588</v>
      </c>
    </row>
    <row r="2" customFormat="false" ht="15" hidden="false" customHeight="false" outlineLevel="0" collapsed="false">
      <c r="A2" s="0" t="n">
        <v>10</v>
      </c>
    </row>
    <row r="3" customFormat="false" ht="15" hidden="false" customHeight="false" outlineLevel="0" collapsed="false">
      <c r="A3" s="0" t="n">
        <v>20</v>
      </c>
    </row>
    <row r="4" customFormat="false" ht="15" hidden="false" customHeight="false" outlineLevel="0" collapsed="false">
      <c r="A4" s="0" t="n">
        <v>30</v>
      </c>
    </row>
    <row r="5" customFormat="false" ht="15" hidden="false" customHeight="false" outlineLevel="0" collapsed="false">
      <c r="A5" s="0" t="n">
        <v>40</v>
      </c>
    </row>
    <row r="6" customFormat="false" ht="15" hidden="false" customHeight="false" outlineLevel="0" collapsed="false">
      <c r="A6" s="0" t="n">
        <v>50</v>
      </c>
    </row>
    <row r="7" customFormat="false" ht="15" hidden="false" customHeight="false" outlineLevel="0" collapsed="false">
      <c r="A7" s="0" t="n">
        <v>60</v>
      </c>
      <c r="B7" s="0" t="n">
        <v>2023</v>
      </c>
      <c r="C7" s="0" t="n">
        <v>322.92</v>
      </c>
      <c r="D7" s="0" t="n">
        <v>0</v>
      </c>
      <c r="E7" s="0" t="n">
        <v>380</v>
      </c>
      <c r="F7" s="0" t="n">
        <v>2356.01</v>
      </c>
      <c r="G7" s="0" t="n">
        <v>0</v>
      </c>
      <c r="H7" s="0" t="n">
        <v>380</v>
      </c>
      <c r="I7" s="0" t="n">
        <v>345</v>
      </c>
      <c r="J7" s="0" t="n">
        <v>136805.07</v>
      </c>
      <c r="K7" s="0" t="n">
        <v>0</v>
      </c>
      <c r="L7" s="0" t="n">
        <v>400</v>
      </c>
      <c r="M7" s="0" t="n">
        <v>449362.09</v>
      </c>
      <c r="N7" s="0" t="n">
        <v>0</v>
      </c>
      <c r="O7" s="0" t="n">
        <v>400</v>
      </c>
      <c r="P7" s="0" t="n">
        <v>465</v>
      </c>
      <c r="Q7" s="0" t="n">
        <v>181213.85</v>
      </c>
      <c r="R7" s="0" t="n">
        <v>0</v>
      </c>
      <c r="S7" s="0" t="n">
        <v>420</v>
      </c>
      <c r="T7" s="0" t="n">
        <v>1234423.63</v>
      </c>
      <c r="U7" s="0" t="n">
        <v>0</v>
      </c>
      <c r="V7" s="0" t="n">
        <v>420</v>
      </c>
      <c r="W7" s="0" t="n">
        <v>345</v>
      </c>
      <c r="X7" s="0" t="n">
        <v>558648.8</v>
      </c>
      <c r="Y7" s="0" t="n">
        <v>1557129.22</v>
      </c>
      <c r="Z7" s="0" t="n">
        <v>80908.12</v>
      </c>
      <c r="AA7" s="0" t="n">
        <v>202706.25</v>
      </c>
      <c r="AB7" s="0" t="n">
        <v>55275.72</v>
      </c>
      <c r="AC7" s="0" t="n">
        <v>160198.22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2" activeCellId="0" sqref="A2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24</v>
      </c>
      <c r="C1" s="0" t="s">
        <v>589</v>
      </c>
      <c r="D1" s="0" t="s">
        <v>590</v>
      </c>
    </row>
    <row r="2" customFormat="false" ht="15" hidden="false" customHeight="false" outlineLevel="0" collapsed="false">
      <c r="A2" s="0" t="n">
        <v>10</v>
      </c>
      <c r="B2" s="0" t="n">
        <v>2023</v>
      </c>
      <c r="C2" s="0" t="n">
        <v>0</v>
      </c>
      <c r="D2" s="0" t="n">
        <v>0</v>
      </c>
    </row>
    <row r="3" customFormat="false" ht="15" hidden="false" customHeight="false" outlineLevel="0" collapsed="false">
      <c r="A3" s="0" t="n">
        <v>20</v>
      </c>
      <c r="B3" s="0" t="n">
        <v>2023</v>
      </c>
      <c r="C3" s="0" t="n">
        <v>0</v>
      </c>
      <c r="D3" s="0" t="n">
        <v>0</v>
      </c>
    </row>
    <row r="4" customFormat="false" ht="15" hidden="false" customHeight="false" outlineLevel="0" collapsed="false">
      <c r="A4" s="0" t="n">
        <v>30</v>
      </c>
      <c r="B4" s="0" t="n">
        <v>2023</v>
      </c>
      <c r="C4" s="0" t="n">
        <v>0</v>
      </c>
      <c r="D4" s="0" t="n">
        <v>0</v>
      </c>
    </row>
    <row r="5" customFormat="false" ht="15" hidden="false" customHeight="false" outlineLevel="0" collapsed="false">
      <c r="A5" s="0" t="n">
        <v>40</v>
      </c>
      <c r="B5" s="0" t="n">
        <v>2023</v>
      </c>
    </row>
    <row r="6" customFormat="false" ht="15" hidden="false" customHeight="false" outlineLevel="0" collapsed="false">
      <c r="A6" s="0" t="n">
        <v>50</v>
      </c>
      <c r="B6" s="0" t="n">
        <v>2023</v>
      </c>
      <c r="D6" s="0" t="n">
        <v>0</v>
      </c>
    </row>
    <row r="7" customFormat="false" ht="15" hidden="false" customHeight="false" outlineLevel="0" collapsed="false">
      <c r="A7" s="0" t="n">
        <v>60</v>
      </c>
      <c r="B7" s="0" t="n">
        <v>2023</v>
      </c>
      <c r="C7" s="0" t="n">
        <v>5136</v>
      </c>
      <c r="D7" s="0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5.66"/>
    <col collapsed="false" customWidth="true" hidden="false" outlineLevel="0" max="2" min="2" style="0" width="18.77"/>
    <col collapsed="false" customWidth="true" hidden="false" outlineLevel="0" max="3" min="3" style="0" width="18.45"/>
    <col collapsed="false" customWidth="true" hidden="false" outlineLevel="0" max="5" min="4" style="0" width="20.32"/>
    <col collapsed="false" customWidth="true" hidden="false" outlineLevel="0" max="6" min="6" style="0" width="24.73"/>
    <col collapsed="false" customWidth="true" hidden="false" outlineLevel="0" max="7" min="7" style="0" width="20.43"/>
    <col collapsed="false" customWidth="true" hidden="false" outlineLevel="0" max="8" min="8" style="0" width="18.67"/>
    <col collapsed="false" customWidth="true" hidden="false" outlineLevel="0" max="9" min="9" style="0" width="18.89"/>
    <col collapsed="false" customWidth="true" hidden="false" outlineLevel="0" max="10" min="10" style="0" width="17.78"/>
    <col collapsed="false" customWidth="true" hidden="false" outlineLevel="0" max="11" min="11" style="0" width="18"/>
    <col collapsed="false" customWidth="true" hidden="false" outlineLevel="0" max="12" min="12" style="0" width="20.43"/>
    <col collapsed="false" customWidth="true" hidden="false" outlineLevel="0" max="13" min="13" style="0" width="20.1"/>
  </cols>
  <sheetData>
    <row r="1" customFormat="false" ht="13.8" hidden="false" customHeight="false" outlineLevel="0" collapsed="false">
      <c r="A1" s="0" t="s">
        <v>24</v>
      </c>
      <c r="B1" s="0" t="s">
        <v>591</v>
      </c>
      <c r="C1" s="0" t="s">
        <v>592</v>
      </c>
      <c r="D1" s="0" t="s">
        <v>593</v>
      </c>
      <c r="E1" s="0" t="s">
        <v>594</v>
      </c>
      <c r="F1" s="0" t="s">
        <v>595</v>
      </c>
      <c r="G1" s="0" t="s">
        <v>596</v>
      </c>
      <c r="H1" s="0" t="s">
        <v>597</v>
      </c>
      <c r="I1" s="0" t="s">
        <v>598</v>
      </c>
      <c r="J1" s="0" t="s">
        <v>599</v>
      </c>
      <c r="K1" s="0" t="s">
        <v>600</v>
      </c>
      <c r="L1" s="0" t="s">
        <v>601</v>
      </c>
      <c r="M1" s="0" t="s">
        <v>602</v>
      </c>
      <c r="N1" s="0" t="s">
        <v>603</v>
      </c>
      <c r="O1" s="0" t="s">
        <v>604</v>
      </c>
      <c r="P1" s="0" t="s">
        <v>605</v>
      </c>
      <c r="Q1" s="0" t="s">
        <v>606</v>
      </c>
    </row>
    <row r="2" customFormat="false" ht="13.8" hidden="false" customHeight="false" outlineLevel="0" collapsed="false">
      <c r="A2" s="0" t="n">
        <v>2023</v>
      </c>
      <c r="B2" s="0" t="n">
        <v>1807.01</v>
      </c>
      <c r="C2" s="0" t="n">
        <v>1097.43</v>
      </c>
      <c r="D2" s="0" t="n">
        <v>345</v>
      </c>
      <c r="E2" s="0" t="n">
        <v>465</v>
      </c>
      <c r="F2" s="0" t="n">
        <v>345</v>
      </c>
      <c r="G2" s="0" t="n">
        <v>345</v>
      </c>
      <c r="H2" s="0" t="n">
        <v>0</v>
      </c>
      <c r="I2" s="0" t="n">
        <v>0</v>
      </c>
      <c r="K2" s="0" t="n">
        <v>2072</v>
      </c>
      <c r="L2" s="0" t="n">
        <v>14.5</v>
      </c>
      <c r="M2" s="0" t="n">
        <v>20.5</v>
      </c>
      <c r="N2" s="0" t="n">
        <v>1.797565</v>
      </c>
      <c r="O2" s="0" t="n">
        <v>0.770385</v>
      </c>
      <c r="P2" s="0" t="n">
        <v>0.51359</v>
      </c>
      <c r="Q2" s="0" t="n">
        <v>0.22011</v>
      </c>
    </row>
    <row r="3" customFormat="false" ht="13.8" hidden="false" customHeight="false" outlineLevel="0" collapsed="false">
      <c r="A3" s="0" t="n">
        <v>2024</v>
      </c>
      <c r="B3" s="0" t="n">
        <v>1477.17</v>
      </c>
      <c r="C3" s="0" t="n">
        <v>1122.65</v>
      </c>
      <c r="D3" s="0" t="n">
        <v>345</v>
      </c>
      <c r="E3" s="0" t="n">
        <v>465</v>
      </c>
      <c r="F3" s="0" t="n">
        <v>345</v>
      </c>
      <c r="G3" s="0" t="n">
        <v>345</v>
      </c>
      <c r="H3" s="0" t="n">
        <v>1203</v>
      </c>
      <c r="I3" s="0" t="n">
        <v>826</v>
      </c>
      <c r="J3" s="0" t="n">
        <v>2147</v>
      </c>
      <c r="K3" s="0" t="n">
        <v>1569</v>
      </c>
      <c r="L3" s="0" t="n">
        <v>14.5</v>
      </c>
      <c r="M3" s="0" t="n">
        <v>20.5</v>
      </c>
      <c r="N3" s="0" t="n">
        <v>1.797565</v>
      </c>
      <c r="O3" s="0" t="n">
        <v>0.770385</v>
      </c>
      <c r="P3" s="0" t="n">
        <v>0.51359</v>
      </c>
      <c r="Q3" s="0" t="n">
        <v>0.22011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8" activeCellId="0" sqref="K48"/>
    </sheetView>
  </sheetViews>
  <sheetFormatPr defaultColWidth="10.54296875" defaultRowHeight="15" zeroHeight="false" outlineLevelRow="0" outlineLevelCol="0"/>
  <cols>
    <col collapsed="false" customWidth="true" hidden="false" outlineLevel="0" max="6" min="6" style="0" width="12.43"/>
  </cols>
  <sheetData>
    <row r="1" customFormat="false" ht="15" hidden="false" customHeight="false" outlineLevel="0" collapsed="false">
      <c r="A1" s="0" t="s">
        <v>0</v>
      </c>
      <c r="B1" s="0" t="s">
        <v>24</v>
      </c>
      <c r="C1" s="0" t="s">
        <v>607</v>
      </c>
      <c r="D1" s="0" t="s">
        <v>608</v>
      </c>
      <c r="E1" s="0" t="s">
        <v>609</v>
      </c>
      <c r="F1" s="0" t="s">
        <v>610</v>
      </c>
      <c r="G1" s="0" t="s">
        <v>611</v>
      </c>
      <c r="H1" s="0" t="s">
        <v>612</v>
      </c>
      <c r="I1" s="0" t="s">
        <v>613</v>
      </c>
      <c r="J1" s="0" t="s">
        <v>614</v>
      </c>
    </row>
    <row r="2" customFormat="false" ht="15" hidden="false" customHeight="false" outlineLevel="0" collapsed="false">
      <c r="A2" s="0" t="n">
        <v>1</v>
      </c>
      <c r="B2" s="0" t="n">
        <v>2020</v>
      </c>
      <c r="I2" s="0" t="n">
        <f aca="false">C2+E2</f>
        <v>0</v>
      </c>
      <c r="J2" s="0" t="n">
        <f aca="false">D2+H2</f>
        <v>0</v>
      </c>
    </row>
    <row r="3" customFormat="false" ht="15" hidden="false" customHeight="false" outlineLevel="0" collapsed="false">
      <c r="A3" s="0" t="n">
        <v>10</v>
      </c>
      <c r="B3" s="0" t="n">
        <v>2020</v>
      </c>
    </row>
    <row r="4" customFormat="false" ht="15" hidden="false" customHeight="false" outlineLevel="0" collapsed="false">
      <c r="A4" s="0" t="n">
        <v>20</v>
      </c>
      <c r="B4" s="0" t="n">
        <v>2020</v>
      </c>
    </row>
    <row r="5" customFormat="false" ht="15" hidden="false" customHeight="false" outlineLevel="0" collapsed="false">
      <c r="A5" s="0" t="n">
        <v>30</v>
      </c>
      <c r="B5" s="0" t="n">
        <v>2020</v>
      </c>
    </row>
    <row r="6" customFormat="false" ht="15" hidden="false" customHeight="false" outlineLevel="0" collapsed="false">
      <c r="A6" s="0" t="n">
        <v>40</v>
      </c>
      <c r="B6" s="0" t="n">
        <v>2020</v>
      </c>
    </row>
    <row r="7" customFormat="false" ht="15" hidden="false" customHeight="false" outlineLevel="0" collapsed="false">
      <c r="A7" s="0" t="n">
        <v>50</v>
      </c>
      <c r="B7" s="0" t="n">
        <v>2020</v>
      </c>
    </row>
    <row r="8" customFormat="false" ht="15" hidden="false" customHeight="false" outlineLevel="0" collapsed="false">
      <c r="A8" s="0" t="n">
        <v>60</v>
      </c>
      <c r="B8" s="0" t="n">
        <v>2020</v>
      </c>
    </row>
    <row r="9" customFormat="false" ht="15" hidden="false" customHeight="false" outlineLevel="0" collapsed="false">
      <c r="A9" s="0" t="n">
        <v>1</v>
      </c>
      <c r="B9" s="0" t="n">
        <v>2021</v>
      </c>
    </row>
    <row r="10" customFormat="false" ht="15" hidden="false" customHeight="false" outlineLevel="0" collapsed="false">
      <c r="A10" s="0" t="n">
        <v>10</v>
      </c>
      <c r="B10" s="0" t="n">
        <v>2021</v>
      </c>
    </row>
    <row r="11" customFormat="false" ht="15" hidden="false" customHeight="false" outlineLevel="0" collapsed="false">
      <c r="A11" s="0" t="n">
        <v>20</v>
      </c>
      <c r="B11" s="0" t="n">
        <v>2021</v>
      </c>
    </row>
    <row r="12" customFormat="false" ht="15" hidden="false" customHeight="false" outlineLevel="0" collapsed="false">
      <c r="A12" s="0" t="n">
        <v>30</v>
      </c>
      <c r="B12" s="0" t="n">
        <v>2021</v>
      </c>
    </row>
    <row r="13" customFormat="false" ht="15" hidden="false" customHeight="false" outlineLevel="0" collapsed="false">
      <c r="A13" s="0" t="n">
        <v>40</v>
      </c>
      <c r="B13" s="0" t="n">
        <v>2021</v>
      </c>
    </row>
    <row r="14" customFormat="false" ht="15" hidden="false" customHeight="false" outlineLevel="0" collapsed="false">
      <c r="A14" s="0" t="n">
        <v>50</v>
      </c>
      <c r="B14" s="0" t="n">
        <v>2021</v>
      </c>
    </row>
    <row r="15" customFormat="false" ht="15" hidden="false" customHeight="false" outlineLevel="0" collapsed="false">
      <c r="A15" s="0" t="n">
        <v>60</v>
      </c>
      <c r="B15" s="0" t="n">
        <v>2021</v>
      </c>
      <c r="C15" s="0" t="n">
        <v>10000000</v>
      </c>
      <c r="I15" s="0" t="n">
        <v>11000000</v>
      </c>
    </row>
    <row r="16" customFormat="false" ht="15" hidden="false" customHeight="false" outlineLevel="0" collapsed="false">
      <c r="A16" s="0" t="n">
        <v>1</v>
      </c>
      <c r="B16" s="0" t="n">
        <v>2022</v>
      </c>
    </row>
    <row r="17" customFormat="false" ht="15" hidden="false" customHeight="false" outlineLevel="0" collapsed="false">
      <c r="A17" s="0" t="n">
        <v>10</v>
      </c>
      <c r="B17" s="0" t="n">
        <v>2022</v>
      </c>
    </row>
    <row r="18" customFormat="false" ht="15" hidden="false" customHeight="false" outlineLevel="0" collapsed="false">
      <c r="A18" s="0" t="n">
        <v>20</v>
      </c>
      <c r="B18" s="0" t="n">
        <v>2022</v>
      </c>
    </row>
    <row r="19" customFormat="false" ht="15" hidden="false" customHeight="false" outlineLevel="0" collapsed="false">
      <c r="A19" s="0" t="n">
        <v>30</v>
      </c>
      <c r="B19" s="0" t="n">
        <v>2022</v>
      </c>
    </row>
    <row r="20" customFormat="false" ht="15" hidden="false" customHeight="false" outlineLevel="0" collapsed="false">
      <c r="A20" s="0" t="n">
        <v>40</v>
      </c>
      <c r="B20" s="0" t="n">
        <v>2022</v>
      </c>
    </row>
    <row r="21" customFormat="false" ht="15" hidden="false" customHeight="false" outlineLevel="0" collapsed="false">
      <c r="A21" s="0" t="n">
        <v>50</v>
      </c>
      <c r="B21" s="0" t="n">
        <v>2022</v>
      </c>
    </row>
    <row r="22" customFormat="false" ht="15" hidden="false" customHeight="false" outlineLevel="0" collapsed="false">
      <c r="A22" s="0" t="n">
        <v>60</v>
      </c>
      <c r="B22" s="0" t="n">
        <v>2022</v>
      </c>
    </row>
    <row r="23" customFormat="false" ht="15" hidden="false" customHeight="false" outlineLevel="0" collapsed="false">
      <c r="A23" s="0" t="n">
        <v>1</v>
      </c>
      <c r="B23" s="0" t="n">
        <v>2023</v>
      </c>
    </row>
    <row r="24" customFormat="false" ht="15" hidden="false" customHeight="false" outlineLevel="0" collapsed="false">
      <c r="A24" s="0" t="n">
        <v>10</v>
      </c>
      <c r="B24" s="0" t="n">
        <v>2023</v>
      </c>
    </row>
    <row r="25" customFormat="false" ht="15" hidden="false" customHeight="false" outlineLevel="0" collapsed="false">
      <c r="A25" s="0" t="n">
        <v>20</v>
      </c>
      <c r="B25" s="0" t="n">
        <v>2023</v>
      </c>
    </row>
    <row r="26" customFormat="false" ht="15" hidden="false" customHeight="false" outlineLevel="0" collapsed="false">
      <c r="A26" s="0" t="n">
        <v>30</v>
      </c>
      <c r="B26" s="0" t="n">
        <v>2023</v>
      </c>
    </row>
    <row r="27" customFormat="false" ht="15" hidden="false" customHeight="false" outlineLevel="0" collapsed="false">
      <c r="A27" s="0" t="n">
        <v>40</v>
      </c>
      <c r="B27" s="0" t="n">
        <v>2023</v>
      </c>
    </row>
    <row r="28" customFormat="false" ht="15" hidden="false" customHeight="false" outlineLevel="0" collapsed="false">
      <c r="A28" s="0" t="n">
        <v>50</v>
      </c>
      <c r="B28" s="0" t="n">
        <v>2023</v>
      </c>
    </row>
    <row r="29" customFormat="false" ht="15" hidden="false" customHeight="false" outlineLevel="0" collapsed="false">
      <c r="A29" s="0" t="n">
        <v>60</v>
      </c>
      <c r="B29" s="0" t="n">
        <v>2023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3" activeCellId="0" sqref="J93"/>
    </sheetView>
  </sheetViews>
  <sheetFormatPr defaultColWidth="10.54296875" defaultRowHeight="15" zeroHeight="false" outlineLevelRow="0" outlineLevelCol="0"/>
  <cols>
    <col collapsed="false" customWidth="true" hidden="false" outlineLevel="0" max="3" min="3" style="0" width="18"/>
    <col collapsed="false" customWidth="true" hidden="false" outlineLevel="0" max="4" min="4" style="0" width="17.85"/>
    <col collapsed="false" customWidth="true" hidden="false" outlineLevel="0" max="5" min="5" style="0" width="14.28"/>
    <col collapsed="false" customWidth="true" hidden="false" outlineLevel="0" max="8" min="7" style="0" width="22"/>
    <col collapsed="false" customWidth="true" hidden="false" outlineLevel="0" max="9" min="9" style="0" width="9.57"/>
  </cols>
  <sheetData>
    <row r="1" customFormat="false" ht="30.75" hidden="false" customHeight="false" outlineLevel="0" collapsed="false">
      <c r="A1" s="0" t="s">
        <v>0</v>
      </c>
      <c r="B1" s="0" t="s">
        <v>24</v>
      </c>
      <c r="C1" s="12" t="s">
        <v>615</v>
      </c>
      <c r="D1" s="12" t="s">
        <v>616</v>
      </c>
      <c r="E1" s="12" t="s">
        <v>617</v>
      </c>
      <c r="F1" s="12" t="s">
        <v>618</v>
      </c>
      <c r="G1" s="12" t="s">
        <v>619</v>
      </c>
      <c r="H1" s="12" t="s">
        <v>620</v>
      </c>
      <c r="I1" s="12" t="s">
        <v>621</v>
      </c>
    </row>
    <row r="2" customFormat="false" ht="15.75" hidden="false" customHeight="false" outlineLevel="0" collapsed="false">
      <c r="A2" s="0" t="n">
        <v>60</v>
      </c>
      <c r="B2" s="13" t="n">
        <v>2012</v>
      </c>
      <c r="C2" s="14" t="n">
        <v>6385488.57</v>
      </c>
      <c r="D2" s="13" t="s">
        <v>622</v>
      </c>
      <c r="E2" s="13" t="s">
        <v>622</v>
      </c>
      <c r="F2" s="13" t="n">
        <v>4425</v>
      </c>
      <c r="G2" s="14" t="n">
        <v>1443.05</v>
      </c>
      <c r="H2" s="13" t="s">
        <v>622</v>
      </c>
      <c r="I2" s="14" t="n">
        <v>1443.05</v>
      </c>
    </row>
    <row r="3" customFormat="false" ht="15.75" hidden="false" customHeight="false" outlineLevel="0" collapsed="false">
      <c r="A3" s="0" t="n">
        <v>60</v>
      </c>
      <c r="B3" s="13" t="n">
        <v>2013</v>
      </c>
      <c r="C3" s="14" t="n">
        <v>6265488.43</v>
      </c>
      <c r="D3" s="14" t="n">
        <v>184010.17</v>
      </c>
      <c r="E3" s="14" t="n">
        <v>-184010.17</v>
      </c>
      <c r="F3" s="13" t="n">
        <v>4362</v>
      </c>
      <c r="G3" s="14" t="n">
        <v>1436.38</v>
      </c>
      <c r="H3" s="14" t="n">
        <v>42.18</v>
      </c>
      <c r="I3" s="14" t="n">
        <v>1478.56</v>
      </c>
    </row>
    <row r="4" customFormat="false" ht="15.75" hidden="false" customHeight="false" outlineLevel="0" collapsed="false">
      <c r="A4" s="0" t="n">
        <v>60</v>
      </c>
      <c r="B4" s="13" t="n">
        <v>2014</v>
      </c>
      <c r="C4" s="14" t="n">
        <v>6709759.44</v>
      </c>
      <c r="D4" s="14" t="n">
        <v>5012.22</v>
      </c>
      <c r="E4" s="14" t="n">
        <v>-5012.22</v>
      </c>
      <c r="F4" s="13" t="n">
        <v>4333</v>
      </c>
      <c r="G4" s="14" t="n">
        <v>1548.53</v>
      </c>
      <c r="H4" s="14" t="n">
        <v>1.16</v>
      </c>
      <c r="I4" s="14" t="n">
        <v>1549.68</v>
      </c>
    </row>
    <row r="5" customFormat="false" ht="15.75" hidden="false" customHeight="false" outlineLevel="0" collapsed="false">
      <c r="A5" s="0" t="n">
        <v>60</v>
      </c>
      <c r="B5" s="13" t="n">
        <v>2015</v>
      </c>
      <c r="C5" s="14" t="n">
        <v>6511412.03</v>
      </c>
      <c r="D5" s="14" t="n">
        <v>390964.79</v>
      </c>
      <c r="E5" s="14" t="n">
        <v>-390964.79</v>
      </c>
      <c r="F5" s="13" t="n">
        <v>4317</v>
      </c>
      <c r="G5" s="14" t="n">
        <v>1508.32</v>
      </c>
      <c r="H5" s="14" t="n">
        <v>90.56</v>
      </c>
      <c r="I5" s="14" t="n">
        <v>1598.88</v>
      </c>
    </row>
    <row r="6" customFormat="false" ht="15.75" hidden="false" customHeight="false" outlineLevel="0" collapsed="false">
      <c r="A6" s="0" t="n">
        <v>60</v>
      </c>
      <c r="B6" s="13" t="n">
        <v>2016</v>
      </c>
      <c r="C6" s="14" t="n">
        <v>6402381.96</v>
      </c>
      <c r="D6" s="14" t="n">
        <v>786451.81</v>
      </c>
      <c r="E6" s="14" t="n">
        <v>-786451.81</v>
      </c>
      <c r="F6" s="13" t="n">
        <v>4259</v>
      </c>
      <c r="G6" s="14" t="n">
        <v>1503.26</v>
      </c>
      <c r="H6" s="14" t="n">
        <v>184.66</v>
      </c>
      <c r="I6" s="14" t="n">
        <v>1687.92</v>
      </c>
    </row>
    <row r="7" customFormat="false" ht="15.75" hidden="false" customHeight="false" outlineLevel="0" collapsed="false">
      <c r="A7" s="0" t="n">
        <v>60</v>
      </c>
      <c r="B7" s="13" t="n">
        <v>2017</v>
      </c>
      <c r="C7" s="14" t="n">
        <v>6519157.05</v>
      </c>
      <c r="D7" s="13" t="s">
        <v>622</v>
      </c>
      <c r="E7" s="13" t="s">
        <v>622</v>
      </c>
      <c r="F7" s="13" t="n">
        <v>4246</v>
      </c>
      <c r="G7" s="14" t="n">
        <v>1535.36</v>
      </c>
      <c r="H7" s="13" t="s">
        <v>622</v>
      </c>
      <c r="I7" s="14" t="n">
        <v>1535.36</v>
      </c>
    </row>
    <row r="8" customFormat="false" ht="15.75" hidden="false" customHeight="false" outlineLevel="0" collapsed="false">
      <c r="A8" s="0" t="n">
        <v>60</v>
      </c>
      <c r="B8" s="13" t="n">
        <v>2018</v>
      </c>
      <c r="C8" s="14" t="n">
        <v>6250854.95</v>
      </c>
      <c r="D8" s="13" t="s">
        <v>622</v>
      </c>
      <c r="E8" s="13" t="s">
        <v>622</v>
      </c>
      <c r="F8" s="13" t="n">
        <v>4190</v>
      </c>
      <c r="G8" s="14" t="n">
        <v>1491.85</v>
      </c>
      <c r="H8" s="13" t="s">
        <v>622</v>
      </c>
      <c r="I8" s="14" t="n">
        <v>1491.85</v>
      </c>
    </row>
    <row r="9" customFormat="false" ht="15.75" hidden="false" customHeight="false" outlineLevel="0" collapsed="false">
      <c r="A9" s="0" t="n">
        <v>60</v>
      </c>
      <c r="B9" s="13" t="n">
        <v>2019</v>
      </c>
      <c r="C9" s="14" t="n">
        <v>5969064.28</v>
      </c>
      <c r="D9" s="13" t="s">
        <v>622</v>
      </c>
      <c r="E9" s="13" t="s">
        <v>622</v>
      </c>
      <c r="F9" s="13" t="n">
        <v>4146</v>
      </c>
      <c r="G9" s="14" t="n">
        <v>1439.72</v>
      </c>
      <c r="H9" s="13" t="s">
        <v>622</v>
      </c>
      <c r="I9" s="14" t="n">
        <v>1439.72</v>
      </c>
    </row>
    <row r="10" customFormat="false" ht="15.75" hidden="false" customHeight="false" outlineLevel="0" collapsed="false">
      <c r="A10" s="0" t="n">
        <v>60</v>
      </c>
      <c r="B10" s="13" t="n">
        <v>2020</v>
      </c>
      <c r="C10" s="14" t="n">
        <v>5708359.05</v>
      </c>
      <c r="D10" s="13" t="s">
        <v>622</v>
      </c>
      <c r="E10" s="13" t="s">
        <v>622</v>
      </c>
      <c r="F10" s="13" t="n">
        <v>4159</v>
      </c>
      <c r="G10" s="14" t="n">
        <v>1372.53</v>
      </c>
      <c r="H10" s="13" t="s">
        <v>622</v>
      </c>
      <c r="I10" s="14" t="n">
        <v>1372.53</v>
      </c>
    </row>
    <row r="11" customFormat="false" ht="15.75" hidden="false" customHeight="false" outlineLevel="0" collapsed="false">
      <c r="A11" s="0" t="n">
        <v>60</v>
      </c>
      <c r="B11" s="13" t="n">
        <v>2021</v>
      </c>
      <c r="C11" s="14" t="n">
        <v>5497234.94</v>
      </c>
      <c r="D11" s="13" t="s">
        <v>622</v>
      </c>
      <c r="E11" s="13" t="s">
        <v>622</v>
      </c>
      <c r="F11" s="13" t="n">
        <v>4162</v>
      </c>
      <c r="G11" s="14" t="n">
        <v>1320.82</v>
      </c>
      <c r="H11" s="13" t="s">
        <v>622</v>
      </c>
      <c r="I11" s="14" t="n">
        <v>1320.82</v>
      </c>
    </row>
    <row r="12" customFormat="false" ht="15.75" hidden="false" customHeight="false" outlineLevel="0" collapsed="false">
      <c r="A12" s="0" t="n">
        <v>60</v>
      </c>
      <c r="B12" s="13" t="n">
        <v>2022</v>
      </c>
      <c r="C12" s="14" t="n">
        <v>7410064.94</v>
      </c>
      <c r="D12" s="14" t="n">
        <v>354895</v>
      </c>
      <c r="E12" s="14" t="n">
        <v>-354895</v>
      </c>
      <c r="F12" s="13" t="n">
        <v>4162</v>
      </c>
      <c r="G12" s="14" t="n">
        <v>1780.41</v>
      </c>
      <c r="H12" s="14" t="n">
        <v>85.27</v>
      </c>
      <c r="I12" s="14" t="n">
        <v>1865.68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0.54296875" defaultRowHeight="15" zeroHeight="false" outlineLevelRow="0" outlineLevelCol="0"/>
  <cols>
    <col collapsed="false" customWidth="true" hidden="false" outlineLevel="0" max="6" min="5" style="0" width="13.14"/>
  </cols>
  <sheetData>
    <row r="1" customFormat="false" ht="30.75" hidden="false" customHeight="false" outlineLevel="0" collapsed="false">
      <c r="A1" s="0" t="s">
        <v>0</v>
      </c>
      <c r="B1" s="0" t="s">
        <v>24</v>
      </c>
      <c r="C1" s="12" t="s">
        <v>623</v>
      </c>
      <c r="D1" s="12" t="s">
        <v>624</v>
      </c>
      <c r="E1" s="12" t="s">
        <v>625</v>
      </c>
      <c r="F1" s="12" t="s">
        <v>626</v>
      </c>
      <c r="G1" s="12" t="s">
        <v>627</v>
      </c>
      <c r="H1" s="12" t="s">
        <v>628</v>
      </c>
      <c r="I1" s="12" t="s">
        <v>629</v>
      </c>
      <c r="J1" s="15" t="s">
        <v>630</v>
      </c>
    </row>
    <row r="2" customFormat="false" ht="15.75" hidden="false" customHeight="false" outlineLevel="0" collapsed="false">
      <c r="A2" s="0" t="n">
        <v>60</v>
      </c>
      <c r="B2" s="13" t="n">
        <v>2015</v>
      </c>
      <c r="C2" s="14" t="n">
        <v>2727.82</v>
      </c>
      <c r="D2" s="14" t="n">
        <v>528925.46</v>
      </c>
      <c r="E2" s="14" t="n">
        <v>1409624.41</v>
      </c>
      <c r="F2" s="14" t="n">
        <v>1650709.8</v>
      </c>
      <c r="G2" s="14" t="n">
        <v>157917.4</v>
      </c>
      <c r="H2" s="14" t="n">
        <v>19367</v>
      </c>
      <c r="I2" s="14" t="n">
        <v>172849.77</v>
      </c>
      <c r="J2" s="16" t="n">
        <v>0</v>
      </c>
    </row>
    <row r="3" customFormat="false" ht="15.75" hidden="false" customHeight="false" outlineLevel="0" collapsed="false">
      <c r="A3" s="0" t="n">
        <v>60</v>
      </c>
      <c r="B3" s="13" t="n">
        <v>2016</v>
      </c>
      <c r="C3" s="14" t="n">
        <v>2791.17</v>
      </c>
      <c r="D3" s="14" t="n">
        <v>568221.66</v>
      </c>
      <c r="E3" s="14" t="n">
        <v>1484210.38</v>
      </c>
      <c r="F3" s="14" t="n">
        <v>1633467.88</v>
      </c>
      <c r="G3" s="14" t="n">
        <v>160934.08</v>
      </c>
      <c r="H3" s="14" t="n">
        <v>19207</v>
      </c>
      <c r="I3" s="14" t="n">
        <v>165025.23</v>
      </c>
      <c r="J3" s="16" t="n">
        <v>0</v>
      </c>
    </row>
    <row r="4" customFormat="false" ht="15.75" hidden="false" customHeight="false" outlineLevel="0" collapsed="false">
      <c r="A4" s="0" t="n">
        <v>60</v>
      </c>
      <c r="B4" s="13" t="n">
        <v>2017</v>
      </c>
      <c r="C4" s="14" t="n">
        <v>2198.31</v>
      </c>
      <c r="D4" s="14" t="n">
        <v>568906.21</v>
      </c>
      <c r="E4" s="14" t="n">
        <v>1853855.12</v>
      </c>
      <c r="F4" s="14" t="n">
        <v>1781490.54</v>
      </c>
      <c r="G4" s="14" t="n">
        <v>203117.82</v>
      </c>
      <c r="H4" s="14" t="n">
        <v>18698</v>
      </c>
      <c r="I4" s="14" t="n">
        <v>212593.42</v>
      </c>
      <c r="J4" s="16" t="n">
        <v>0</v>
      </c>
    </row>
    <row r="5" customFormat="false" ht="15.75" hidden="false" customHeight="false" outlineLevel="0" collapsed="false">
      <c r="A5" s="0" t="n">
        <v>60</v>
      </c>
      <c r="B5" s="13" t="n">
        <v>2018</v>
      </c>
      <c r="C5" s="14" t="n">
        <v>2709.26</v>
      </c>
      <c r="D5" s="14" t="n">
        <v>573022.32</v>
      </c>
      <c r="E5" s="14" t="n">
        <v>1574157.95</v>
      </c>
      <c r="F5" s="14" t="n">
        <v>1964102.55</v>
      </c>
      <c r="G5" s="14" t="n">
        <v>245257.77</v>
      </c>
      <c r="H5" s="14" t="n">
        <v>19392.5</v>
      </c>
      <c r="I5" s="14" t="n">
        <v>179163.46</v>
      </c>
      <c r="J5" s="16" t="n">
        <v>0</v>
      </c>
    </row>
    <row r="6" customFormat="false" ht="15.75" hidden="false" customHeight="false" outlineLevel="0" collapsed="false">
      <c r="A6" s="0" t="n">
        <v>60</v>
      </c>
      <c r="B6" s="13" t="n">
        <v>2019</v>
      </c>
      <c r="C6" s="14" t="n">
        <v>2737.86</v>
      </c>
      <c r="D6" s="14" t="n">
        <v>573646.29</v>
      </c>
      <c r="E6" s="14" t="n">
        <v>2162024.44</v>
      </c>
      <c r="F6" s="14" t="n">
        <v>2080181.16</v>
      </c>
      <c r="G6" s="14" t="n">
        <v>281499.32</v>
      </c>
      <c r="H6" s="14" t="n">
        <v>20093</v>
      </c>
      <c r="I6" s="14" t="n">
        <v>204436.67</v>
      </c>
      <c r="J6" s="16" t="n">
        <v>0</v>
      </c>
    </row>
    <row r="7" customFormat="false" ht="15.75" hidden="false" customHeight="false" outlineLevel="0" collapsed="false">
      <c r="A7" s="0" t="n">
        <v>60</v>
      </c>
      <c r="B7" s="13" t="n">
        <v>2020</v>
      </c>
      <c r="C7" s="14" t="n">
        <v>2656.77</v>
      </c>
      <c r="D7" s="14" t="n">
        <v>584296.36</v>
      </c>
      <c r="E7" s="14" t="n">
        <v>1376499.39</v>
      </c>
      <c r="F7" s="14" t="n">
        <v>1992235.61</v>
      </c>
      <c r="G7" s="14" t="n">
        <v>301241.94</v>
      </c>
      <c r="H7" s="14" t="n">
        <v>20674</v>
      </c>
      <c r="I7" s="14" t="n">
        <v>151327.23</v>
      </c>
      <c r="J7" s="16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4" activeCellId="0" sqref="D104"/>
    </sheetView>
  </sheetViews>
  <sheetFormatPr defaultColWidth="10.54296875" defaultRowHeight="15" zeroHeight="false" outlineLevelRow="0" outlineLevelCol="0"/>
  <cols>
    <col collapsed="false" customWidth="true" hidden="false" outlineLevel="0" max="6" min="5" style="0" width="13.14"/>
  </cols>
  <sheetData>
    <row r="1" customFormat="false" ht="30.75" hidden="false" customHeight="false" outlineLevel="0" collapsed="false">
      <c r="A1" s="0" t="s">
        <v>0</v>
      </c>
      <c r="B1" s="0" t="s">
        <v>24</v>
      </c>
      <c r="C1" s="12" t="s">
        <v>631</v>
      </c>
      <c r="D1" s="12" t="s">
        <v>632</v>
      </c>
      <c r="E1" s="12" t="s">
        <v>633</v>
      </c>
      <c r="F1" s="12" t="s">
        <v>634</v>
      </c>
      <c r="G1" s="12" t="s">
        <v>635</v>
      </c>
      <c r="H1" s="12" t="s">
        <v>636</v>
      </c>
    </row>
    <row r="2" customFormat="false" ht="15.75" hidden="false" customHeight="false" outlineLevel="0" collapsed="false">
      <c r="A2" s="0" t="n">
        <v>60</v>
      </c>
      <c r="B2" s="13" t="n">
        <v>2012</v>
      </c>
    </row>
    <row r="3" customFormat="false" ht="15.75" hidden="false" customHeight="false" outlineLevel="0" collapsed="false">
      <c r="A3" s="0" t="n">
        <v>60</v>
      </c>
      <c r="B3" s="13" t="n">
        <v>2013</v>
      </c>
    </row>
    <row r="4" customFormat="false" ht="15.75" hidden="false" customHeight="false" outlineLevel="0" collapsed="false">
      <c r="A4" s="0" t="n">
        <v>60</v>
      </c>
      <c r="B4" s="13" t="n">
        <v>2014</v>
      </c>
    </row>
    <row r="5" customFormat="false" ht="15.75" hidden="false" customHeight="false" outlineLevel="0" collapsed="false">
      <c r="A5" s="0" t="n">
        <v>60</v>
      </c>
      <c r="B5" s="13" t="n">
        <v>2015</v>
      </c>
      <c r="C5" s="14" t="n">
        <v>232995.22</v>
      </c>
      <c r="D5" s="14" t="n">
        <v>236536.54</v>
      </c>
      <c r="E5" s="14" t="n">
        <v>1614453</v>
      </c>
      <c r="F5" s="14" t="n">
        <v>1027379</v>
      </c>
      <c r="G5" s="17" t="n">
        <v>0.44</v>
      </c>
      <c r="H5" s="17" t="n">
        <v>0.28</v>
      </c>
    </row>
    <row r="6" customFormat="false" ht="15.75" hidden="false" customHeight="false" outlineLevel="0" collapsed="false">
      <c r="A6" s="0" t="n">
        <v>60</v>
      </c>
      <c r="B6" s="13" t="n">
        <v>2016</v>
      </c>
      <c r="C6" s="14" t="n">
        <v>216353.68</v>
      </c>
      <c r="D6" s="14" t="n">
        <v>248516.02</v>
      </c>
      <c r="E6" s="14" t="n">
        <v>1512142</v>
      </c>
      <c r="F6" s="14" t="n">
        <v>957953</v>
      </c>
      <c r="G6" s="17" t="n">
        <v>0.45</v>
      </c>
      <c r="H6" s="17" t="n">
        <v>0.28</v>
      </c>
    </row>
    <row r="7" customFormat="false" ht="15.75" hidden="false" customHeight="false" outlineLevel="0" collapsed="false">
      <c r="A7" s="0" t="n">
        <v>60</v>
      </c>
      <c r="B7" s="13" t="n">
        <v>2017</v>
      </c>
      <c r="C7" s="14" t="n">
        <v>244842.22</v>
      </c>
      <c r="D7" s="14" t="n">
        <v>275063.38</v>
      </c>
      <c r="E7" s="14" t="n">
        <v>1590415</v>
      </c>
      <c r="F7" s="14" t="n">
        <v>934268</v>
      </c>
      <c r="G7" s="17" t="n">
        <v>0.44</v>
      </c>
      <c r="H7" s="17" t="n">
        <v>0.28</v>
      </c>
    </row>
    <row r="8" customFormat="false" ht="15.75" hidden="false" customHeight="false" outlineLevel="0" collapsed="false">
      <c r="A8" s="0" t="n">
        <v>60</v>
      </c>
      <c r="B8" s="13" t="n">
        <v>2018</v>
      </c>
      <c r="C8" s="14" t="n">
        <v>278044.86</v>
      </c>
      <c r="D8" s="14" t="n">
        <v>282950.96</v>
      </c>
      <c r="E8" s="14" t="n">
        <v>1773893</v>
      </c>
      <c r="F8" s="14" t="n">
        <v>1042692</v>
      </c>
      <c r="G8" s="17" t="n">
        <v>0.44</v>
      </c>
      <c r="H8" s="17" t="n">
        <v>0.26</v>
      </c>
    </row>
    <row r="9" customFormat="false" ht="15.75" hidden="false" customHeight="false" outlineLevel="0" collapsed="false">
      <c r="A9" s="0" t="n">
        <v>60</v>
      </c>
      <c r="B9" s="13" t="n">
        <v>2019</v>
      </c>
      <c r="C9" s="14" t="n">
        <v>326547</v>
      </c>
      <c r="D9" s="14" t="n">
        <v>257907.94</v>
      </c>
      <c r="E9" s="14" t="n">
        <v>1877696</v>
      </c>
      <c r="F9" s="14" t="n">
        <v>1108200</v>
      </c>
      <c r="G9" s="17" t="n">
        <v>0.44</v>
      </c>
      <c r="H9" s="17" t="n">
        <v>0.26</v>
      </c>
    </row>
    <row r="10" customFormat="false" ht="15.75" hidden="false" customHeight="false" outlineLevel="0" collapsed="false">
      <c r="A10" s="0" t="n">
        <v>60</v>
      </c>
      <c r="B10" s="13" t="n">
        <v>2020</v>
      </c>
      <c r="C10" s="14" t="n">
        <v>312702</v>
      </c>
      <c r="D10" s="14" t="n">
        <v>145597.22</v>
      </c>
      <c r="E10" s="14" t="n">
        <v>2026160</v>
      </c>
      <c r="F10" s="14" t="n">
        <v>1157806</v>
      </c>
      <c r="G10" s="17" t="n">
        <v>0.455</v>
      </c>
      <c r="H10" s="17" t="n">
        <v>0.26</v>
      </c>
    </row>
    <row r="11" customFormat="false" ht="15.75" hidden="false" customHeight="false" outlineLevel="0" collapsed="false">
      <c r="A11" s="0" t="n">
        <v>60</v>
      </c>
      <c r="B11" s="13" t="n">
        <v>2021</v>
      </c>
      <c r="G11" s="18" t="n">
        <v>0.44</v>
      </c>
      <c r="H11" s="18" t="n">
        <v>0.26</v>
      </c>
    </row>
    <row r="12" customFormat="false" ht="15.75" hidden="false" customHeight="false" outlineLevel="0" collapsed="false">
      <c r="A12" s="0" t="n">
        <v>60</v>
      </c>
      <c r="B12" s="13" t="n">
        <v>2022</v>
      </c>
      <c r="G12" s="18" t="n">
        <v>0.44</v>
      </c>
      <c r="H12" s="18" t="n">
        <v>0.26</v>
      </c>
    </row>
    <row r="13" customFormat="false" ht="15" hidden="false" customHeight="false" outlineLevel="0" collapsed="false">
      <c r="A13" s="0" t="n">
        <v>60</v>
      </c>
      <c r="B13" s="19" t="n">
        <v>2022</v>
      </c>
      <c r="G13" s="18" t="n">
        <v>0.4</v>
      </c>
      <c r="H13" s="18" t="n">
        <v>0.26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5"/>
    <col collapsed="false" customWidth="true" hidden="false" outlineLevel="0" max="3" min="2" style="0" width="15.28"/>
    <col collapsed="false" customWidth="true" hidden="false" outlineLevel="0" max="5" min="4" style="0" width="14.47"/>
    <col collapsed="false" customWidth="true" hidden="false" outlineLevel="0" max="6" min="6" style="0" width="17.71"/>
  </cols>
  <sheetData>
    <row r="1" customFormat="false" ht="13.8" hidden="false" customHeight="false" outlineLevel="0" collapsed="false">
      <c r="A1" s="0" t="s">
        <v>24</v>
      </c>
      <c r="B1" s="0" t="s">
        <v>0</v>
      </c>
      <c r="C1" s="0" t="s">
        <v>637</v>
      </c>
      <c r="D1" s="0" t="s">
        <v>633</v>
      </c>
      <c r="E1" s="0" t="s">
        <v>638</v>
      </c>
      <c r="F1" s="0" t="s">
        <v>631</v>
      </c>
    </row>
    <row r="2" customFormat="false" ht="13.8" hidden="false" customHeight="false" outlineLevel="0" collapsed="false">
      <c r="A2" s="0" t="n">
        <v>2015</v>
      </c>
      <c r="B2" s="0" t="n">
        <v>60</v>
      </c>
      <c r="C2" s="20" t="n">
        <v>236536.54</v>
      </c>
      <c r="D2" s="20" t="n">
        <v>1614453</v>
      </c>
      <c r="E2" s="20" t="n">
        <v>1027379</v>
      </c>
      <c r="F2" s="20" t="n">
        <v>232995.22</v>
      </c>
    </row>
    <row r="3" customFormat="false" ht="13.8" hidden="false" customHeight="false" outlineLevel="0" collapsed="false">
      <c r="A3" s="0" t="n">
        <v>2016</v>
      </c>
      <c r="B3" s="0" t="n">
        <v>60</v>
      </c>
      <c r="C3" s="20" t="n">
        <v>248516.02</v>
      </c>
      <c r="D3" s="20" t="n">
        <v>1512142</v>
      </c>
      <c r="E3" s="20" t="n">
        <v>957953</v>
      </c>
      <c r="F3" s="20" t="n">
        <v>216353.68</v>
      </c>
    </row>
    <row r="4" customFormat="false" ht="13.8" hidden="false" customHeight="false" outlineLevel="0" collapsed="false">
      <c r="A4" s="0" t="n">
        <v>2017</v>
      </c>
      <c r="B4" s="0" t="n">
        <v>60</v>
      </c>
      <c r="C4" s="20" t="n">
        <v>275063.38</v>
      </c>
      <c r="D4" s="20" t="n">
        <v>1590415</v>
      </c>
      <c r="E4" s="20" t="n">
        <v>934268</v>
      </c>
      <c r="F4" s="20" t="n">
        <v>244842.22</v>
      </c>
    </row>
    <row r="5" customFormat="false" ht="13.8" hidden="false" customHeight="false" outlineLevel="0" collapsed="false">
      <c r="A5" s="0" t="n">
        <v>2018</v>
      </c>
      <c r="B5" s="0" t="n">
        <v>60</v>
      </c>
      <c r="C5" s="20" t="n">
        <v>282950.96</v>
      </c>
      <c r="D5" s="20" t="n">
        <v>1773893</v>
      </c>
      <c r="E5" s="20" t="n">
        <v>1042692</v>
      </c>
      <c r="F5" s="20" t="n">
        <v>278044.86</v>
      </c>
    </row>
    <row r="6" customFormat="false" ht="13.8" hidden="false" customHeight="false" outlineLevel="0" collapsed="false">
      <c r="A6" s="0" t="n">
        <v>2019</v>
      </c>
      <c r="B6" s="0" t="n">
        <v>60</v>
      </c>
      <c r="C6" s="20" t="n">
        <v>257907.94</v>
      </c>
      <c r="D6" s="20" t="n">
        <v>1877696</v>
      </c>
      <c r="E6" s="20" t="n">
        <v>1108200</v>
      </c>
      <c r="F6" s="20" t="n">
        <v>326547</v>
      </c>
    </row>
    <row r="7" customFormat="false" ht="13.8" hidden="false" customHeight="false" outlineLevel="0" collapsed="false">
      <c r="A7" s="0" t="n">
        <v>2020</v>
      </c>
      <c r="B7" s="0" t="n">
        <v>60</v>
      </c>
      <c r="C7" s="20" t="n">
        <v>145597.22</v>
      </c>
      <c r="D7" s="20" t="n">
        <v>2026160</v>
      </c>
      <c r="E7" s="20" t="n">
        <v>1157806</v>
      </c>
      <c r="F7" s="20" t="n">
        <v>312702</v>
      </c>
    </row>
    <row r="8" customFormat="false" ht="13.8" hidden="false" customHeight="false" outlineLevel="0" collapsed="false">
      <c r="A8" s="0" t="n">
        <v>2021</v>
      </c>
      <c r="B8" s="0" t="n">
        <v>60</v>
      </c>
      <c r="C8" s="20" t="n">
        <v>114200</v>
      </c>
      <c r="D8" s="20" t="n">
        <v>2019500</v>
      </c>
      <c r="E8" s="20" t="n">
        <v>1154000</v>
      </c>
      <c r="F8" s="20" t="n">
        <v>315200</v>
      </c>
    </row>
    <row r="9" customFormat="false" ht="13.8" hidden="false" customHeight="false" outlineLevel="0" collapsed="false">
      <c r="A9" s="0" t="n">
        <v>2022</v>
      </c>
      <c r="B9" s="0" t="n">
        <v>60</v>
      </c>
      <c r="C9" s="20" t="n">
        <v>107000</v>
      </c>
      <c r="D9" s="20" t="n">
        <v>1902250</v>
      </c>
      <c r="E9" s="20" t="n">
        <v>1154170</v>
      </c>
      <c r="F9" s="20" t="n">
        <v>340400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54296875" defaultRowHeight="15" zeroHeight="false" outlineLevelRow="0" outlineLevelCol="0"/>
  <cols>
    <col collapsed="false" customWidth="true" hidden="false" outlineLevel="0" max="5" min="3" style="0" width="13.14"/>
    <col collapsed="false" customWidth="true" hidden="false" outlineLevel="0" max="6" min="6" style="0" width="14.14"/>
  </cols>
  <sheetData>
    <row r="1" customFormat="false" ht="61.5" hidden="false" customHeight="false" outlineLevel="0" collapsed="false">
      <c r="A1" s="21" t="s">
        <v>639</v>
      </c>
      <c r="B1" s="22" t="s">
        <v>24</v>
      </c>
      <c r="C1" s="23" t="s">
        <v>640</v>
      </c>
      <c r="D1" s="23" t="s">
        <v>641</v>
      </c>
      <c r="E1" s="23" t="s">
        <v>642</v>
      </c>
      <c r="F1" s="21" t="s">
        <v>643</v>
      </c>
    </row>
    <row r="2" customFormat="false" ht="15.75" hidden="false" customHeight="false" outlineLevel="0" collapsed="false">
      <c r="A2" s="24" t="n">
        <v>60</v>
      </c>
      <c r="B2" s="25" t="n">
        <v>2007</v>
      </c>
      <c r="C2" s="12"/>
      <c r="D2" s="12"/>
      <c r="E2" s="14" t="n">
        <v>199726.91</v>
      </c>
      <c r="F2" s="14" t="n">
        <v>16828364.74</v>
      </c>
    </row>
    <row r="3" customFormat="false" ht="15.75" hidden="false" customHeight="false" outlineLevel="0" collapsed="false">
      <c r="A3" s="24" t="n">
        <v>60</v>
      </c>
      <c r="B3" s="25" t="n">
        <v>2008</v>
      </c>
      <c r="C3" s="12"/>
      <c r="D3" s="12"/>
      <c r="E3" s="14" t="n">
        <v>86346.51</v>
      </c>
      <c r="F3" s="14" t="n">
        <v>17282095.11</v>
      </c>
    </row>
    <row r="4" customFormat="false" ht="15.75" hidden="false" customHeight="false" outlineLevel="0" collapsed="false">
      <c r="A4" s="24" t="n">
        <v>60</v>
      </c>
      <c r="B4" s="25" t="n">
        <v>2009</v>
      </c>
      <c r="C4" s="12"/>
      <c r="D4" s="12"/>
      <c r="E4" s="26" t="n">
        <v>-705113.32</v>
      </c>
      <c r="F4" s="14" t="n">
        <v>16576981.79</v>
      </c>
    </row>
    <row r="5" customFormat="false" ht="15.75" hidden="false" customHeight="false" outlineLevel="0" collapsed="false">
      <c r="A5" s="24" t="n">
        <v>60</v>
      </c>
      <c r="B5" s="25" t="n">
        <v>2010</v>
      </c>
      <c r="C5" s="12"/>
      <c r="D5" s="12"/>
      <c r="E5" s="14" t="n">
        <v>78487.38</v>
      </c>
      <c r="F5" s="14" t="n">
        <v>16655469.17</v>
      </c>
    </row>
    <row r="6" customFormat="false" ht="15.75" hidden="false" customHeight="false" outlineLevel="0" collapsed="false">
      <c r="A6" s="24" t="n">
        <v>60</v>
      </c>
      <c r="B6" s="25" t="n">
        <v>2011</v>
      </c>
      <c r="C6" s="27"/>
      <c r="D6" s="27"/>
      <c r="E6" s="28" t="n">
        <v>-361134.89</v>
      </c>
      <c r="F6" s="14" t="n">
        <v>16294334.28</v>
      </c>
    </row>
    <row r="7" customFormat="false" ht="15.75" hidden="false" customHeight="false" outlineLevel="0" collapsed="false">
      <c r="A7" s="24" t="n">
        <v>60</v>
      </c>
      <c r="B7" s="25" t="n">
        <v>2012</v>
      </c>
      <c r="C7" s="29" t="n">
        <v>5399856.84</v>
      </c>
      <c r="D7" s="29" t="n">
        <v>5519390.94</v>
      </c>
      <c r="E7" s="30" t="n">
        <v>-119534.1</v>
      </c>
      <c r="F7" s="14" t="n">
        <v>16174800.18</v>
      </c>
    </row>
    <row r="8" customFormat="false" ht="15.75" hidden="false" customHeight="false" outlineLevel="0" collapsed="false">
      <c r="A8" s="24" t="n">
        <v>60</v>
      </c>
      <c r="B8" s="25" t="n">
        <v>2013</v>
      </c>
      <c r="C8" s="29" t="n">
        <v>5291224.3</v>
      </c>
      <c r="D8" s="29" t="n">
        <v>5562909.78</v>
      </c>
      <c r="E8" s="30" t="n">
        <v>-271685.48</v>
      </c>
      <c r="F8" s="14" t="n">
        <v>15903114.7</v>
      </c>
    </row>
    <row r="9" customFormat="false" ht="15.75" hidden="false" customHeight="false" outlineLevel="0" collapsed="false">
      <c r="A9" s="24" t="n">
        <v>60</v>
      </c>
      <c r="B9" s="25" t="n">
        <v>2014</v>
      </c>
      <c r="C9" s="29" t="n">
        <v>5524842.28</v>
      </c>
      <c r="D9" s="29" t="n">
        <v>5911672.35</v>
      </c>
      <c r="E9" s="30" t="n">
        <v>-386830.07</v>
      </c>
      <c r="F9" s="14" t="n">
        <v>15516284.63</v>
      </c>
    </row>
    <row r="10" customFormat="false" ht="15.75" hidden="false" customHeight="false" outlineLevel="0" collapsed="false">
      <c r="A10" s="24" t="n">
        <v>60</v>
      </c>
      <c r="B10" s="25" t="n">
        <v>2015</v>
      </c>
      <c r="C10" s="29" t="n">
        <v>5377605.07</v>
      </c>
      <c r="D10" s="29" t="n">
        <v>5943087.47</v>
      </c>
      <c r="E10" s="30" t="n">
        <v>-565482.4</v>
      </c>
      <c r="F10" s="14" t="n">
        <v>14950802.23</v>
      </c>
    </row>
    <row r="11" customFormat="false" ht="15.75" hidden="false" customHeight="false" outlineLevel="0" collapsed="false">
      <c r="A11" s="24" t="n">
        <v>60</v>
      </c>
      <c r="B11" s="25" t="n">
        <v>2016</v>
      </c>
      <c r="C11" s="29" t="n">
        <v>5432976.92</v>
      </c>
      <c r="D11" s="29" t="n">
        <v>6051432.46</v>
      </c>
      <c r="E11" s="30" t="n">
        <v>-618455.54</v>
      </c>
      <c r="F11" s="14" t="n">
        <v>14332346.69</v>
      </c>
    </row>
    <row r="12" customFormat="false" ht="15.75" hidden="false" customHeight="false" outlineLevel="0" collapsed="false">
      <c r="A12" s="24" t="n">
        <v>60</v>
      </c>
      <c r="B12" s="25" t="n">
        <v>2017</v>
      </c>
      <c r="C12" s="29" t="n">
        <v>6589880.47</v>
      </c>
      <c r="D12" s="29" t="n">
        <v>6322141.41</v>
      </c>
      <c r="E12" s="29" t="n">
        <v>267739.06</v>
      </c>
      <c r="F12" s="14" t="n">
        <v>14600085.75</v>
      </c>
    </row>
    <row r="13" customFormat="false" ht="15.75" hidden="false" customHeight="false" outlineLevel="0" collapsed="false">
      <c r="A13" s="24" t="n">
        <v>60</v>
      </c>
      <c r="B13" s="25" t="n">
        <v>2018</v>
      </c>
      <c r="C13" s="29" t="n">
        <v>6313718.44</v>
      </c>
      <c r="D13" s="29" t="n">
        <v>6549131.57</v>
      </c>
      <c r="E13" s="30" t="n">
        <v>-235413.13</v>
      </c>
      <c r="F13" s="14" t="n">
        <v>14364672.62</v>
      </c>
    </row>
    <row r="14" customFormat="false" ht="15.75" hidden="false" customHeight="false" outlineLevel="0" collapsed="false">
      <c r="A14" s="24" t="n">
        <v>60</v>
      </c>
      <c r="B14" s="25" t="n">
        <v>2019</v>
      </c>
      <c r="C14" s="29" t="n">
        <v>7581117.11</v>
      </c>
      <c r="D14" s="29" t="n">
        <v>6391960.57</v>
      </c>
      <c r="E14" s="29" t="n">
        <v>1189156.54</v>
      </c>
      <c r="F14" s="14" t="n">
        <v>15489077.25</v>
      </c>
    </row>
    <row r="15" customFormat="false" ht="15.75" hidden="false" customHeight="false" outlineLevel="0" collapsed="false">
      <c r="A15" s="24" t="n">
        <v>60</v>
      </c>
      <c r="B15" s="25" t="n">
        <v>2020</v>
      </c>
      <c r="C15" s="29" t="n">
        <v>5985171.19</v>
      </c>
      <c r="D15" s="29" t="n">
        <v>6181749.62</v>
      </c>
      <c r="E15" s="30" t="n">
        <v>-196578.43</v>
      </c>
      <c r="F15" s="14" t="n">
        <v>15292498.82</v>
      </c>
    </row>
    <row r="16" customFormat="false" ht="15.75" hidden="false" customHeight="false" outlineLevel="0" collapsed="false">
      <c r="A16" s="24" t="n">
        <v>60</v>
      </c>
      <c r="B16" s="25" t="n">
        <v>2021</v>
      </c>
      <c r="C16" s="29" t="n">
        <v>5871390</v>
      </c>
      <c r="D16" s="29" t="n">
        <v>6630300</v>
      </c>
      <c r="E16" s="30" t="n">
        <v>-758910</v>
      </c>
      <c r="F16" s="14" t="n">
        <v>14533588.82</v>
      </c>
    </row>
    <row r="17" customFormat="false" ht="15.75" hidden="false" customHeight="false" outlineLevel="0" collapsed="false">
      <c r="A17" s="24" t="n">
        <v>60</v>
      </c>
      <c r="B17" s="25" t="n">
        <v>2022</v>
      </c>
      <c r="C17" s="29" t="n">
        <v>6565860</v>
      </c>
      <c r="D17" s="29" t="n">
        <v>7363495</v>
      </c>
      <c r="E17" s="30" t="n">
        <v>-797635</v>
      </c>
      <c r="F17" s="14" t="n">
        <v>13735953.82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>
    <row r="1" customFormat="false" ht="15.75" hidden="false" customHeight="false" outlineLevel="0" collapsed="false">
      <c r="A1" s="12" t="s">
        <v>24</v>
      </c>
      <c r="B1" s="31" t="s">
        <v>639</v>
      </c>
      <c r="C1" s="32" t="s">
        <v>644</v>
      </c>
      <c r="D1" s="33" t="s">
        <v>645</v>
      </c>
      <c r="E1" s="33" t="s">
        <v>612</v>
      </c>
    </row>
    <row r="2" customFormat="false" ht="15.75" hidden="false" customHeight="false" outlineLevel="0" collapsed="false">
      <c r="A2" s="13" t="n">
        <v>2007</v>
      </c>
      <c r="B2" s="13" t="n">
        <v>60</v>
      </c>
      <c r="C2" s="34" t="n">
        <v>506976.21</v>
      </c>
      <c r="D2" s="34" t="n">
        <v>91881.9</v>
      </c>
      <c r="E2" s="34" t="n">
        <v>415094.31</v>
      </c>
    </row>
    <row r="3" customFormat="false" ht="15.75" hidden="false" customHeight="false" outlineLevel="0" collapsed="false">
      <c r="A3" s="13" t="n">
        <v>2008</v>
      </c>
      <c r="B3" s="13" t="n">
        <v>60</v>
      </c>
      <c r="C3" s="34" t="n">
        <v>436086.48</v>
      </c>
      <c r="D3" s="34" t="n">
        <v>95447.2</v>
      </c>
      <c r="E3" s="34" t="n">
        <v>340639.28</v>
      </c>
    </row>
    <row r="4" customFormat="false" ht="15.75" hidden="false" customHeight="false" outlineLevel="0" collapsed="false">
      <c r="A4" s="13" t="n">
        <v>2009</v>
      </c>
      <c r="B4" s="13" t="n">
        <v>60</v>
      </c>
      <c r="C4" s="34" t="n">
        <v>266948.27</v>
      </c>
      <c r="D4" s="34" t="n">
        <v>104977.58</v>
      </c>
      <c r="E4" s="34" t="n">
        <v>161970.69</v>
      </c>
    </row>
    <row r="5" customFormat="false" ht="15.75" hidden="false" customHeight="false" outlineLevel="0" collapsed="false">
      <c r="A5" s="13" t="n">
        <v>2010</v>
      </c>
      <c r="B5" s="13" t="n">
        <v>60</v>
      </c>
      <c r="C5" s="34" t="n">
        <v>-25804.37</v>
      </c>
      <c r="D5" s="34" t="n">
        <v>108918.06</v>
      </c>
      <c r="E5" s="34" t="n">
        <v>-134722.43</v>
      </c>
    </row>
    <row r="6" customFormat="false" ht="15.75" hidden="false" customHeight="false" outlineLevel="0" collapsed="false">
      <c r="A6" s="13" t="n">
        <v>2011</v>
      </c>
      <c r="B6" s="13" t="n">
        <v>60</v>
      </c>
      <c r="C6" s="34" t="n">
        <v>191145.78</v>
      </c>
      <c r="D6" s="34" t="n">
        <v>115991.55</v>
      </c>
      <c r="E6" s="34" t="n">
        <v>75154.23</v>
      </c>
    </row>
    <row r="7" customFormat="false" ht="15.75" hidden="false" customHeight="false" outlineLevel="0" collapsed="false">
      <c r="A7" s="13" t="n">
        <v>2012</v>
      </c>
      <c r="B7" s="13" t="n">
        <v>60</v>
      </c>
      <c r="C7" s="34" t="n">
        <v>352415.64</v>
      </c>
      <c r="D7" s="34" t="n">
        <v>131948.61</v>
      </c>
      <c r="E7" s="34" t="n">
        <v>220467.03</v>
      </c>
    </row>
    <row r="8" customFormat="false" ht="15.75" hidden="false" customHeight="false" outlineLevel="0" collapsed="false">
      <c r="A8" s="13" t="n">
        <v>2013</v>
      </c>
      <c r="B8" s="13" t="n">
        <v>60</v>
      </c>
      <c r="C8" s="34" t="n">
        <v>286853.84</v>
      </c>
      <c r="D8" s="34" t="n">
        <v>131816.48</v>
      </c>
      <c r="E8" s="34" t="n">
        <v>155037.36</v>
      </c>
    </row>
    <row r="9" customFormat="false" ht="15.75" hidden="false" customHeight="false" outlineLevel="0" collapsed="false">
      <c r="A9" s="13" t="n">
        <v>2014</v>
      </c>
      <c r="B9" s="13" t="n">
        <v>60</v>
      </c>
      <c r="C9" s="34" t="n">
        <v>-286532.2</v>
      </c>
      <c r="D9" s="34" t="n">
        <v>163109.39</v>
      </c>
      <c r="E9" s="34" t="n">
        <v>-449641.59</v>
      </c>
    </row>
    <row r="10" customFormat="false" ht="15.75" hidden="false" customHeight="false" outlineLevel="0" collapsed="false">
      <c r="A10" s="13" t="n">
        <v>2015</v>
      </c>
      <c r="B10" s="13" t="n">
        <v>60</v>
      </c>
      <c r="C10" s="34" t="n">
        <v>-63720.19</v>
      </c>
      <c r="D10" s="34" t="n">
        <v>200492.29</v>
      </c>
      <c r="E10" s="34" t="n">
        <v>-264212.48</v>
      </c>
    </row>
    <row r="11" customFormat="false" ht="15.75" hidden="false" customHeight="false" outlineLevel="0" collapsed="false">
      <c r="A11" s="13" t="n">
        <v>2016</v>
      </c>
      <c r="B11" s="13" t="n">
        <v>60</v>
      </c>
      <c r="C11" s="34" t="n">
        <v>72254.04</v>
      </c>
      <c r="D11" s="34" t="n">
        <v>245832.87</v>
      </c>
      <c r="E11" s="34" t="n">
        <v>-173578.83</v>
      </c>
    </row>
    <row r="12" customFormat="false" ht="15.75" hidden="false" customHeight="false" outlineLevel="0" collapsed="false">
      <c r="A12" s="13" t="n">
        <v>2017</v>
      </c>
      <c r="B12" s="13" t="n">
        <v>60</v>
      </c>
      <c r="C12" s="34" t="n">
        <v>628841.18</v>
      </c>
      <c r="D12" s="34" t="n">
        <v>235617.31</v>
      </c>
      <c r="E12" s="34" t="n">
        <v>393223.87</v>
      </c>
    </row>
    <row r="13" customFormat="false" ht="15.75" hidden="false" customHeight="false" outlineLevel="0" collapsed="false">
      <c r="A13" s="13" t="n">
        <v>2018</v>
      </c>
      <c r="B13" s="13" t="n">
        <v>60</v>
      </c>
      <c r="C13" s="34" t="n">
        <v>430282.2</v>
      </c>
      <c r="D13" s="34" t="n">
        <v>280803.92</v>
      </c>
      <c r="E13" s="34" t="n">
        <v>149478.28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ColWidth="10.54296875" defaultRowHeight="15" zeroHeight="false" outlineLevelRow="0" outlineLevelCol="0"/>
  <cols>
    <col collapsed="false" customWidth="true" hidden="false" outlineLevel="0" max="10" min="10" style="0" width="12"/>
    <col collapsed="false" customWidth="true" hidden="false" outlineLevel="0" max="13" min="13" style="0" width="17"/>
    <col collapsed="false" customWidth="true" hidden="false" outlineLevel="0" max="14" min="14" style="0" width="19.85"/>
  </cols>
  <sheetData>
    <row r="1" customFormat="false" ht="15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  <c r="F1" s="0" t="s">
        <v>28</v>
      </c>
      <c r="G1" s="0" t="s">
        <v>29</v>
      </c>
      <c r="H1" s="0" t="s">
        <v>30</v>
      </c>
      <c r="I1" s="0" t="s">
        <v>31</v>
      </c>
      <c r="J1" s="0" t="s">
        <v>32</v>
      </c>
      <c r="K1" s="0" t="s">
        <v>33</v>
      </c>
      <c r="L1" s="0" t="s">
        <v>34</v>
      </c>
      <c r="M1" s="0" t="s">
        <v>35</v>
      </c>
      <c r="N1" s="0" t="s">
        <v>36</v>
      </c>
      <c r="O1" s="0" t="s">
        <v>37</v>
      </c>
      <c r="P1" s="0" t="s">
        <v>38</v>
      </c>
    </row>
    <row r="2" customFormat="false" ht="15" hidden="false" customHeight="false" outlineLevel="0" collapsed="false">
      <c r="A2" s="0" t="n">
        <v>1</v>
      </c>
      <c r="B2" s="0" t="n">
        <v>2020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100000</v>
      </c>
      <c r="M2" s="4" t="n">
        <v>44541</v>
      </c>
      <c r="N2" s="5" t="n">
        <v>44197</v>
      </c>
      <c r="O2" s="2" t="b">
        <f aca="false">TRUE()</f>
        <v>1</v>
      </c>
      <c r="P2" s="5" t="n">
        <v>44716</v>
      </c>
    </row>
    <row r="3" customFormat="false" ht="15" hidden="false" customHeight="false" outlineLevel="0" collapsed="false">
      <c r="A3" s="0" t="n">
        <v>10</v>
      </c>
      <c r="B3" s="0" t="n">
        <v>2020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50000</v>
      </c>
      <c r="M3" s="4" t="n">
        <v>44541</v>
      </c>
      <c r="N3" s="5" t="n">
        <v>44197</v>
      </c>
      <c r="O3" s="2" t="b">
        <f aca="false">FALSE()</f>
        <v>0</v>
      </c>
      <c r="P3" s="5" t="n">
        <v>44717</v>
      </c>
    </row>
    <row r="4" customFormat="false" ht="15" hidden="false" customHeight="false" outlineLevel="0" collapsed="false">
      <c r="A4" s="0" t="n">
        <v>20</v>
      </c>
      <c r="B4" s="0" t="n">
        <v>2020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50000</v>
      </c>
      <c r="M4" s="4" t="n">
        <v>44541</v>
      </c>
      <c r="N4" s="5" t="n">
        <v>44197</v>
      </c>
      <c r="O4" s="2" t="b">
        <f aca="false">FALSE()</f>
        <v>0</v>
      </c>
      <c r="P4" s="5" t="n">
        <v>44718</v>
      </c>
    </row>
    <row r="5" customFormat="false" ht="15" hidden="false" customHeight="false" outlineLevel="0" collapsed="false">
      <c r="A5" s="0" t="n">
        <v>30</v>
      </c>
      <c r="B5" s="0" t="n">
        <v>2020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50000</v>
      </c>
      <c r="M5" s="4" t="n">
        <v>44541</v>
      </c>
      <c r="N5" s="5" t="n">
        <v>44197</v>
      </c>
      <c r="O5" s="2" t="b">
        <f aca="false">FALSE()</f>
        <v>0</v>
      </c>
      <c r="P5" s="5" t="n">
        <v>44719</v>
      </c>
    </row>
    <row r="6" customFormat="false" ht="15" hidden="false" customHeight="false" outlineLevel="0" collapsed="false">
      <c r="A6" s="0" t="n">
        <v>40</v>
      </c>
      <c r="B6" s="0" t="n">
        <v>2020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50000</v>
      </c>
      <c r="M6" s="4" t="n">
        <v>44541</v>
      </c>
      <c r="N6" s="5" t="n">
        <v>44197</v>
      </c>
      <c r="O6" s="2" t="b">
        <f aca="false">FALSE()</f>
        <v>0</v>
      </c>
      <c r="P6" s="5" t="n">
        <v>44720</v>
      </c>
    </row>
    <row r="7" customFormat="false" ht="15" hidden="false" customHeight="false" outlineLevel="0" collapsed="false">
      <c r="A7" s="0" t="n">
        <v>50</v>
      </c>
      <c r="B7" s="0" t="n">
        <v>2020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50000</v>
      </c>
      <c r="M7" s="4" t="n">
        <v>44541</v>
      </c>
      <c r="N7" s="5" t="n">
        <v>44197</v>
      </c>
      <c r="O7" s="2" t="b">
        <f aca="false">FALSE()</f>
        <v>0</v>
      </c>
      <c r="P7" s="5" t="n">
        <v>44721</v>
      </c>
    </row>
    <row r="8" customFormat="false" ht="15" hidden="false" customHeight="false" outlineLevel="0" collapsed="false">
      <c r="A8" s="0" t="n">
        <v>60</v>
      </c>
      <c r="B8" s="0" t="n">
        <v>2020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50000</v>
      </c>
      <c r="M8" s="4" t="n">
        <v>44541</v>
      </c>
      <c r="N8" s="5" t="n">
        <v>44197</v>
      </c>
      <c r="O8" s="2" t="b">
        <f aca="false">FALSE()</f>
        <v>0</v>
      </c>
      <c r="P8" s="5" t="n">
        <v>44722</v>
      </c>
    </row>
    <row r="9" customFormat="false" ht="15" hidden="false" customHeight="false" outlineLevel="0" collapsed="false">
      <c r="A9" s="0" t="n">
        <v>1</v>
      </c>
      <c r="B9" s="0" t="n">
        <v>2021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100000</v>
      </c>
      <c r="M9" s="4" t="n">
        <v>44541</v>
      </c>
      <c r="N9" s="5" t="n">
        <v>44197</v>
      </c>
      <c r="O9" s="2" t="b">
        <f aca="false">TRUE()</f>
        <v>1</v>
      </c>
      <c r="P9" s="5" t="n">
        <v>44723</v>
      </c>
    </row>
    <row r="10" customFormat="false" ht="15" hidden="false" customHeight="false" outlineLevel="0" collapsed="false">
      <c r="A10" s="0" t="n">
        <v>10</v>
      </c>
      <c r="B10" s="0" t="n">
        <v>2021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50000</v>
      </c>
      <c r="M10" s="4" t="n">
        <v>44541</v>
      </c>
      <c r="N10" s="5" t="n">
        <v>44197</v>
      </c>
      <c r="O10" s="2" t="b">
        <f aca="false">FALSE()</f>
        <v>0</v>
      </c>
      <c r="P10" s="5" t="n">
        <v>44724</v>
      </c>
    </row>
    <row r="11" customFormat="false" ht="15" hidden="false" customHeight="false" outlineLevel="0" collapsed="false">
      <c r="A11" s="0" t="n">
        <v>20</v>
      </c>
      <c r="B11" s="0" t="n">
        <v>2021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50000</v>
      </c>
      <c r="M11" s="4" t="n">
        <v>44541</v>
      </c>
      <c r="N11" s="5" t="n">
        <v>44197</v>
      </c>
      <c r="O11" s="2" t="b">
        <f aca="false">FALSE()</f>
        <v>0</v>
      </c>
      <c r="P11" s="5" t="n">
        <v>44725</v>
      </c>
    </row>
    <row r="12" customFormat="false" ht="15" hidden="false" customHeight="false" outlineLevel="0" collapsed="false">
      <c r="A12" s="0" t="n">
        <v>30</v>
      </c>
      <c r="B12" s="0" t="n">
        <v>2021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50000</v>
      </c>
      <c r="M12" s="4" t="n">
        <v>44541</v>
      </c>
      <c r="N12" s="5" t="n">
        <v>44197</v>
      </c>
      <c r="O12" s="2" t="b">
        <f aca="false">FALSE()</f>
        <v>0</v>
      </c>
      <c r="P12" s="5" t="n">
        <v>44726</v>
      </c>
    </row>
    <row r="13" customFormat="false" ht="15" hidden="false" customHeight="false" outlineLevel="0" collapsed="false">
      <c r="A13" s="0" t="n">
        <v>40</v>
      </c>
      <c r="B13" s="0" t="n">
        <v>2021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50000</v>
      </c>
      <c r="M13" s="4" t="n">
        <v>44541</v>
      </c>
      <c r="N13" s="5" t="n">
        <v>44197</v>
      </c>
      <c r="O13" s="2" t="b">
        <f aca="false">FALSE()</f>
        <v>0</v>
      </c>
      <c r="P13" s="5" t="n">
        <v>44727</v>
      </c>
    </row>
    <row r="14" customFormat="false" ht="15" hidden="false" customHeight="false" outlineLevel="0" collapsed="false">
      <c r="A14" s="0" t="n">
        <v>50</v>
      </c>
      <c r="B14" s="0" t="n">
        <v>2021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50000</v>
      </c>
      <c r="M14" s="4" t="n">
        <v>44541</v>
      </c>
      <c r="N14" s="5" t="n">
        <v>44197</v>
      </c>
      <c r="O14" s="2" t="b">
        <f aca="false">FALSE()</f>
        <v>0</v>
      </c>
      <c r="P14" s="5" t="n">
        <v>44728</v>
      </c>
    </row>
    <row r="15" customFormat="false" ht="15" hidden="false" customHeight="false" outlineLevel="0" collapsed="false">
      <c r="A15" s="0" t="n">
        <v>60</v>
      </c>
      <c r="B15" s="0" t="n">
        <v>2021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50000</v>
      </c>
      <c r="M15" s="4" t="n">
        <v>44541</v>
      </c>
      <c r="N15" s="5" t="n">
        <v>44197</v>
      </c>
      <c r="O15" s="2" t="b">
        <f aca="false">FALSE()</f>
        <v>0</v>
      </c>
      <c r="P15" s="5" t="n">
        <v>44729</v>
      </c>
    </row>
    <row r="16" customFormat="false" ht="15" hidden="false" customHeight="false" outlineLevel="0" collapsed="false">
      <c r="A16" s="0" t="n">
        <v>1</v>
      </c>
      <c r="B16" s="0" t="n">
        <v>2022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100000</v>
      </c>
      <c r="M16" s="4" t="n">
        <v>44541</v>
      </c>
      <c r="N16" s="5" t="n">
        <v>44197</v>
      </c>
      <c r="O16" s="2" t="b">
        <f aca="false">TRUE()</f>
        <v>1</v>
      </c>
      <c r="P16" s="5" t="n">
        <v>44730</v>
      </c>
    </row>
    <row r="17" customFormat="false" ht="15" hidden="false" customHeight="false" outlineLevel="0" collapsed="false">
      <c r="A17" s="0" t="n">
        <v>10</v>
      </c>
      <c r="B17" s="0" t="n">
        <v>2022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50000</v>
      </c>
      <c r="M17" s="4" t="n">
        <v>44541</v>
      </c>
      <c r="N17" s="5" t="n">
        <v>44197</v>
      </c>
      <c r="O17" s="2" t="b">
        <f aca="false">FALSE()</f>
        <v>0</v>
      </c>
      <c r="P17" s="5" t="n">
        <v>44731</v>
      </c>
    </row>
    <row r="18" customFormat="false" ht="15" hidden="false" customHeight="false" outlineLevel="0" collapsed="false">
      <c r="A18" s="0" t="n">
        <v>20</v>
      </c>
      <c r="B18" s="0" t="n">
        <v>2022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50000</v>
      </c>
      <c r="M18" s="4" t="n">
        <v>44541</v>
      </c>
      <c r="N18" s="5" t="n">
        <v>44197</v>
      </c>
      <c r="O18" s="2" t="b">
        <f aca="false">FALSE()</f>
        <v>0</v>
      </c>
      <c r="P18" s="5" t="n">
        <v>44732</v>
      </c>
    </row>
    <row r="19" customFormat="false" ht="15" hidden="false" customHeight="false" outlineLevel="0" collapsed="false">
      <c r="A19" s="0" t="n">
        <v>30</v>
      </c>
      <c r="B19" s="0" t="n">
        <v>2022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50000</v>
      </c>
      <c r="M19" s="4" t="n">
        <v>44541</v>
      </c>
      <c r="N19" s="5" t="n">
        <v>44197</v>
      </c>
      <c r="O19" s="2" t="b">
        <f aca="false">FALSE()</f>
        <v>0</v>
      </c>
      <c r="P19" s="5" t="n">
        <v>44733</v>
      </c>
    </row>
    <row r="20" customFormat="false" ht="15" hidden="false" customHeight="false" outlineLevel="0" collapsed="false">
      <c r="A20" s="0" t="n">
        <v>40</v>
      </c>
      <c r="B20" s="0" t="n">
        <v>2022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50000</v>
      </c>
      <c r="M20" s="4" t="n">
        <v>44541</v>
      </c>
      <c r="N20" s="5" t="n">
        <v>44197</v>
      </c>
      <c r="O20" s="2" t="b">
        <f aca="false">FALSE()</f>
        <v>0</v>
      </c>
      <c r="P20" s="5" t="n">
        <v>44734</v>
      </c>
    </row>
    <row r="21" customFormat="false" ht="15" hidden="false" customHeight="false" outlineLevel="0" collapsed="false">
      <c r="A21" s="0" t="n">
        <v>50</v>
      </c>
      <c r="B21" s="0" t="n">
        <v>2022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50000</v>
      </c>
      <c r="M21" s="4" t="n">
        <v>44541</v>
      </c>
      <c r="N21" s="5" t="n">
        <v>44197</v>
      </c>
      <c r="O21" s="2" t="b">
        <f aca="false">FALSE()</f>
        <v>0</v>
      </c>
      <c r="P21" s="5" t="n">
        <v>44735</v>
      </c>
    </row>
    <row r="22" customFormat="false" ht="15" hidden="false" customHeight="false" outlineLevel="0" collapsed="false">
      <c r="A22" s="0" t="n">
        <v>60</v>
      </c>
      <c r="B22" s="0" t="n">
        <v>2022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50000</v>
      </c>
      <c r="M22" s="4" t="n">
        <v>44541</v>
      </c>
      <c r="N22" s="5" t="n">
        <v>44197</v>
      </c>
      <c r="O22" s="2" t="b">
        <f aca="false">FALSE()</f>
        <v>0</v>
      </c>
      <c r="P22" s="5" t="n">
        <v>44736</v>
      </c>
    </row>
    <row r="23" customFormat="false" ht="15" hidden="false" customHeight="false" outlineLevel="0" collapsed="false">
      <c r="A23" s="0" t="n">
        <v>1</v>
      </c>
      <c r="B23" s="0" t="n">
        <v>2023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100000</v>
      </c>
      <c r="M23" s="4" t="n">
        <v>44541</v>
      </c>
      <c r="N23" s="5" t="n">
        <v>44197</v>
      </c>
      <c r="O23" s="2" t="b">
        <f aca="false">TRUE()</f>
        <v>1</v>
      </c>
      <c r="P23" s="5" t="n">
        <v>44737</v>
      </c>
    </row>
    <row r="24" customFormat="false" ht="15" hidden="false" customHeight="false" outlineLevel="0" collapsed="false">
      <c r="A24" s="0" t="n">
        <v>10</v>
      </c>
      <c r="B24" s="0" t="n">
        <v>2023</v>
      </c>
      <c r="C24" s="0" t="n">
        <v>510</v>
      </c>
      <c r="D24" s="0" t="n">
        <v>510</v>
      </c>
      <c r="E24" s="0" t="n">
        <v>440</v>
      </c>
      <c r="F24" s="0" t="n">
        <v>48</v>
      </c>
      <c r="G24" s="0" t="n">
        <f aca="false">F24*1.5</f>
        <v>72</v>
      </c>
      <c r="H24" s="0" t="n">
        <f aca="false">G24*1.5</f>
        <v>108</v>
      </c>
      <c r="I24" s="0" t="n">
        <v>480</v>
      </c>
      <c r="J24" s="0" t="n">
        <v>0</v>
      </c>
      <c r="K24" s="0" t="n">
        <v>0</v>
      </c>
      <c r="L24" s="0" t="n">
        <v>50000</v>
      </c>
      <c r="M24" s="4" t="n">
        <v>44541</v>
      </c>
      <c r="N24" s="5" t="n">
        <v>44197</v>
      </c>
      <c r="O24" s="2" t="b">
        <f aca="false">FALSE()</f>
        <v>0</v>
      </c>
      <c r="P24" s="5" t="n">
        <v>44738</v>
      </c>
    </row>
    <row r="25" customFormat="false" ht="15" hidden="false" customHeight="false" outlineLevel="0" collapsed="false">
      <c r="A25" s="0" t="n">
        <v>20</v>
      </c>
      <c r="B25" s="0" t="n">
        <v>2023</v>
      </c>
      <c r="C25" s="0" t="n">
        <v>510</v>
      </c>
      <c r="D25" s="0" t="n">
        <v>510</v>
      </c>
      <c r="E25" s="0" t="n">
        <v>440</v>
      </c>
      <c r="F25" s="0" t="n">
        <v>60</v>
      </c>
      <c r="G25" s="0" t="n">
        <f aca="false">F25*1.5</f>
        <v>90</v>
      </c>
      <c r="H25" s="0" t="n">
        <f aca="false">G25*1.5</f>
        <v>135</v>
      </c>
      <c r="I25" s="0" t="n">
        <v>480</v>
      </c>
      <c r="J25" s="0" t="n">
        <v>0</v>
      </c>
      <c r="K25" s="0" t="n">
        <v>0</v>
      </c>
      <c r="L25" s="0" t="n">
        <v>50000</v>
      </c>
      <c r="M25" s="4" t="n">
        <v>44541</v>
      </c>
      <c r="N25" s="5" t="n">
        <v>44197</v>
      </c>
      <c r="O25" s="2" t="b">
        <f aca="false">FALSE()</f>
        <v>0</v>
      </c>
      <c r="P25" s="5" t="n">
        <v>44739</v>
      </c>
    </row>
    <row r="26" customFormat="false" ht="15" hidden="false" customHeight="false" outlineLevel="0" collapsed="false">
      <c r="A26" s="0" t="n">
        <v>30</v>
      </c>
      <c r="B26" s="0" t="n">
        <v>2023</v>
      </c>
      <c r="C26" s="0" t="n">
        <v>510</v>
      </c>
      <c r="D26" s="0" t="n">
        <v>510</v>
      </c>
      <c r="E26" s="0" t="n">
        <v>440</v>
      </c>
      <c r="F26" s="0" t="n">
        <v>84</v>
      </c>
      <c r="G26" s="0" t="n">
        <f aca="false">F26*1.5</f>
        <v>126</v>
      </c>
      <c r="H26" s="0" t="n">
        <f aca="false">G26*1.5</f>
        <v>189</v>
      </c>
      <c r="I26" s="0" t="n">
        <v>480</v>
      </c>
      <c r="J26" s="0" t="n">
        <v>0</v>
      </c>
      <c r="K26" s="0" t="n">
        <v>0</v>
      </c>
      <c r="L26" s="0" t="n">
        <v>50000</v>
      </c>
      <c r="M26" s="4" t="n">
        <v>44541</v>
      </c>
      <c r="N26" s="5" t="n">
        <v>44197</v>
      </c>
      <c r="O26" s="2" t="b">
        <f aca="false">FALSE()</f>
        <v>0</v>
      </c>
      <c r="P26" s="5" t="n">
        <v>44740</v>
      </c>
    </row>
    <row r="27" customFormat="false" ht="15" hidden="false" customHeight="false" outlineLevel="0" collapsed="false">
      <c r="A27" s="0" t="n">
        <v>40</v>
      </c>
      <c r="B27" s="0" t="n">
        <v>2023</v>
      </c>
      <c r="C27" s="0" t="n">
        <v>510</v>
      </c>
      <c r="D27" s="0" t="n">
        <v>510</v>
      </c>
      <c r="E27" s="0" t="n">
        <v>440</v>
      </c>
      <c r="F27" s="0" t="n">
        <v>144</v>
      </c>
      <c r="G27" s="0" t="n">
        <f aca="false">F27*1.5</f>
        <v>216</v>
      </c>
      <c r="H27" s="0" t="n">
        <f aca="false">G27*1.5</f>
        <v>324</v>
      </c>
      <c r="I27" s="0" t="n">
        <v>480</v>
      </c>
      <c r="J27" s="0" t="n">
        <v>0</v>
      </c>
      <c r="K27" s="0" t="n">
        <v>0</v>
      </c>
      <c r="L27" s="0" t="n">
        <v>50000</v>
      </c>
      <c r="M27" s="4" t="n">
        <v>44541</v>
      </c>
      <c r="N27" s="5" t="n">
        <v>44197</v>
      </c>
      <c r="O27" s="2" t="b">
        <f aca="false">FALSE()</f>
        <v>0</v>
      </c>
      <c r="P27" s="5" t="n">
        <v>44741</v>
      </c>
    </row>
    <row r="28" customFormat="false" ht="15" hidden="false" customHeight="false" outlineLevel="0" collapsed="false">
      <c r="A28" s="0" t="n">
        <v>50</v>
      </c>
      <c r="B28" s="0" t="n">
        <v>2023</v>
      </c>
      <c r="C28" s="0" t="n">
        <v>560</v>
      </c>
      <c r="D28" s="0" t="n">
        <v>580</v>
      </c>
      <c r="E28" s="0" t="n">
        <v>440</v>
      </c>
      <c r="F28" s="0" t="n">
        <v>120</v>
      </c>
      <c r="G28" s="0" t="n">
        <f aca="false">F28*1.5</f>
        <v>180</v>
      </c>
      <c r="H28" s="0" t="n">
        <f aca="false">G28*1.5</f>
        <v>270</v>
      </c>
      <c r="I28" s="0" t="n">
        <v>480</v>
      </c>
      <c r="J28" s="0" t="n">
        <v>0</v>
      </c>
      <c r="K28" s="0" t="n">
        <v>0</v>
      </c>
      <c r="L28" s="0" t="n">
        <v>50000</v>
      </c>
      <c r="M28" s="4" t="n">
        <v>44541</v>
      </c>
      <c r="N28" s="5" t="n">
        <v>44197</v>
      </c>
      <c r="O28" s="2" t="b">
        <f aca="false">FALSE()</f>
        <v>0</v>
      </c>
      <c r="P28" s="5" t="n">
        <v>44742</v>
      </c>
    </row>
    <row r="29" customFormat="false" ht="15" hidden="false" customHeight="false" outlineLevel="0" collapsed="false">
      <c r="A29" s="0" t="n">
        <v>60</v>
      </c>
      <c r="B29" s="0" t="n">
        <v>2023</v>
      </c>
      <c r="C29" s="0" t="n">
        <v>510</v>
      </c>
      <c r="D29" s="0" t="n">
        <v>510</v>
      </c>
      <c r="E29" s="0" t="n">
        <v>440</v>
      </c>
      <c r="F29" s="0" t="n">
        <v>72</v>
      </c>
      <c r="G29" s="0" t="n">
        <f aca="false">F29*1.5</f>
        <v>108</v>
      </c>
      <c r="H29" s="0" t="n">
        <f aca="false">G29*1.5</f>
        <v>162</v>
      </c>
      <c r="I29" s="0" t="n">
        <v>480</v>
      </c>
      <c r="J29" s="0" t="n">
        <v>0</v>
      </c>
      <c r="K29" s="0" t="n">
        <v>0</v>
      </c>
      <c r="L29" s="0" t="n">
        <v>50000</v>
      </c>
      <c r="M29" s="4" t="n">
        <v>44541</v>
      </c>
      <c r="N29" s="5" t="n">
        <v>44197</v>
      </c>
      <c r="O29" s="2" t="b">
        <f aca="false">FALSE()</f>
        <v>0</v>
      </c>
      <c r="P29" s="5" t="n">
        <v>44743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0.54296875" defaultRowHeight="15" zeroHeight="false" outlineLevelRow="0" outlineLevelCol="0"/>
  <sheetData>
    <row r="1" customFormat="false" ht="15.75" hidden="false" customHeight="false" outlineLevel="0" collapsed="false">
      <c r="A1" s="12" t="s">
        <v>24</v>
      </c>
      <c r="B1" s="12" t="s">
        <v>0</v>
      </c>
      <c r="C1" s="12" t="s">
        <v>646</v>
      </c>
      <c r="D1" s="12" t="s">
        <v>647</v>
      </c>
      <c r="E1" s="12" t="s">
        <v>648</v>
      </c>
    </row>
    <row r="2" customFormat="false" ht="15.75" hidden="false" customHeight="false" outlineLevel="0" collapsed="false">
      <c r="A2" s="13" t="n">
        <v>1993</v>
      </c>
      <c r="B2" s="13" t="n">
        <v>60</v>
      </c>
      <c r="C2" s="13" t="n">
        <v>240</v>
      </c>
      <c r="D2" s="13" t="n">
        <v>240</v>
      </c>
      <c r="E2" s="13" t="n">
        <v>320</v>
      </c>
    </row>
    <row r="3" customFormat="false" ht="15.75" hidden="false" customHeight="false" outlineLevel="0" collapsed="false">
      <c r="A3" s="13" t="n">
        <v>1994</v>
      </c>
      <c r="B3" s="13" t="n">
        <v>60</v>
      </c>
      <c r="C3" s="13" t="n">
        <v>250</v>
      </c>
      <c r="D3" s="13" t="n">
        <v>250</v>
      </c>
      <c r="E3" s="13" t="n">
        <v>350</v>
      </c>
    </row>
    <row r="4" customFormat="false" ht="15.75" hidden="false" customHeight="false" outlineLevel="0" collapsed="false">
      <c r="A4" s="13" t="n">
        <v>1995</v>
      </c>
      <c r="B4" s="13" t="n">
        <v>60</v>
      </c>
      <c r="C4" s="13" t="n">
        <v>250</v>
      </c>
      <c r="D4" s="13" t="n">
        <v>270</v>
      </c>
      <c r="E4" s="13" t="n">
        <v>350</v>
      </c>
    </row>
    <row r="5" customFormat="false" ht="15.75" hidden="false" customHeight="false" outlineLevel="0" collapsed="false">
      <c r="A5" s="13" t="n">
        <v>1996</v>
      </c>
      <c r="B5" s="13" t="n">
        <v>60</v>
      </c>
      <c r="C5" s="13" t="n">
        <v>250</v>
      </c>
      <c r="D5" s="13" t="n">
        <v>270</v>
      </c>
      <c r="E5" s="13" t="n">
        <v>350</v>
      </c>
    </row>
    <row r="6" customFormat="false" ht="15.75" hidden="false" customHeight="false" outlineLevel="0" collapsed="false">
      <c r="A6" s="13" t="n">
        <v>1997</v>
      </c>
      <c r="B6" s="13" t="n">
        <v>60</v>
      </c>
      <c r="C6" s="13" t="n">
        <v>250</v>
      </c>
      <c r="D6" s="13" t="n">
        <v>270</v>
      </c>
      <c r="E6" s="13" t="n">
        <v>350</v>
      </c>
    </row>
    <row r="7" customFormat="false" ht="15.75" hidden="false" customHeight="false" outlineLevel="0" collapsed="false">
      <c r="A7" s="13" t="n">
        <v>1998</v>
      </c>
      <c r="B7" s="13" t="n">
        <v>60</v>
      </c>
      <c r="C7" s="13" t="n">
        <v>250</v>
      </c>
      <c r="D7" s="13" t="n">
        <v>270</v>
      </c>
      <c r="E7" s="13" t="n">
        <v>350</v>
      </c>
    </row>
    <row r="8" customFormat="false" ht="15.75" hidden="false" customHeight="false" outlineLevel="0" collapsed="false">
      <c r="A8" s="13" t="n">
        <v>1999</v>
      </c>
      <c r="B8" s="13" t="n">
        <v>60</v>
      </c>
      <c r="C8" s="13" t="n">
        <v>250</v>
      </c>
      <c r="D8" s="13" t="n">
        <v>290</v>
      </c>
      <c r="E8" s="13" t="n">
        <v>350</v>
      </c>
    </row>
    <row r="9" customFormat="false" ht="15.75" hidden="false" customHeight="false" outlineLevel="0" collapsed="false">
      <c r="A9" s="13" t="n">
        <v>2000</v>
      </c>
      <c r="B9" s="13" t="n">
        <v>60</v>
      </c>
      <c r="C9" s="13" t="n">
        <v>270</v>
      </c>
      <c r="D9" s="13" t="n">
        <v>290</v>
      </c>
      <c r="E9" s="13" t="n">
        <v>350</v>
      </c>
    </row>
    <row r="10" customFormat="false" ht="15.75" hidden="false" customHeight="false" outlineLevel="0" collapsed="false">
      <c r="A10" s="13" t="n">
        <v>2001</v>
      </c>
      <c r="B10" s="13" t="n">
        <v>60</v>
      </c>
      <c r="C10" s="13" t="n">
        <v>270</v>
      </c>
      <c r="D10" s="13" t="n">
        <v>310</v>
      </c>
      <c r="E10" s="13" t="n">
        <v>350</v>
      </c>
    </row>
    <row r="11" customFormat="false" ht="15.75" hidden="false" customHeight="false" outlineLevel="0" collapsed="false">
      <c r="A11" s="13" t="n">
        <v>2002</v>
      </c>
      <c r="B11" s="13" t="n">
        <v>60</v>
      </c>
      <c r="C11" s="13" t="n">
        <v>270</v>
      </c>
      <c r="D11" s="13" t="n">
        <v>310</v>
      </c>
      <c r="E11" s="13" t="n">
        <v>350</v>
      </c>
    </row>
    <row r="12" customFormat="false" ht="15.75" hidden="false" customHeight="false" outlineLevel="0" collapsed="false">
      <c r="A12" s="13" t="n">
        <v>2003</v>
      </c>
      <c r="B12" s="13" t="n">
        <v>60</v>
      </c>
      <c r="C12" s="13" t="n">
        <v>270</v>
      </c>
      <c r="D12" s="13" t="n">
        <v>310</v>
      </c>
      <c r="E12" s="13" t="n">
        <v>350</v>
      </c>
    </row>
    <row r="13" customFormat="false" ht="15.75" hidden="false" customHeight="false" outlineLevel="0" collapsed="false">
      <c r="A13" s="13" t="n">
        <v>2004</v>
      </c>
      <c r="B13" s="13" t="n">
        <v>60</v>
      </c>
      <c r="C13" s="13" t="n">
        <v>270</v>
      </c>
      <c r="D13" s="13" t="n">
        <v>310</v>
      </c>
      <c r="E13" s="13" t="n">
        <v>350</v>
      </c>
    </row>
    <row r="14" customFormat="false" ht="15.75" hidden="false" customHeight="false" outlineLevel="0" collapsed="false">
      <c r="A14" s="13" t="n">
        <v>2005</v>
      </c>
      <c r="B14" s="13" t="n">
        <v>60</v>
      </c>
      <c r="C14" s="13" t="n">
        <v>300</v>
      </c>
      <c r="D14" s="13" t="n">
        <v>330</v>
      </c>
      <c r="E14" s="13" t="n">
        <v>380</v>
      </c>
    </row>
    <row r="15" customFormat="false" ht="15.75" hidden="false" customHeight="false" outlineLevel="0" collapsed="false">
      <c r="A15" s="13" t="n">
        <v>2006</v>
      </c>
      <c r="B15" s="13" t="n">
        <v>60</v>
      </c>
      <c r="C15" s="13" t="n">
        <v>300</v>
      </c>
      <c r="D15" s="13" t="n">
        <v>330</v>
      </c>
      <c r="E15" s="13" t="n">
        <v>380</v>
      </c>
    </row>
    <row r="16" customFormat="false" ht="15.75" hidden="false" customHeight="false" outlineLevel="0" collapsed="false">
      <c r="A16" s="13" t="n">
        <v>2007</v>
      </c>
      <c r="B16" s="13" t="n">
        <v>60</v>
      </c>
      <c r="C16" s="13" t="n">
        <v>300</v>
      </c>
      <c r="D16" s="13" t="n">
        <v>330</v>
      </c>
      <c r="E16" s="13" t="n">
        <v>380</v>
      </c>
    </row>
    <row r="17" customFormat="false" ht="15.75" hidden="false" customHeight="false" outlineLevel="0" collapsed="false">
      <c r="A17" s="13" t="n">
        <v>2008</v>
      </c>
      <c r="B17" s="13" t="n">
        <v>60</v>
      </c>
      <c r="C17" s="13" t="n">
        <v>300</v>
      </c>
      <c r="D17" s="13" t="n">
        <v>330</v>
      </c>
      <c r="E17" s="13" t="n">
        <v>380</v>
      </c>
    </row>
    <row r="18" customFormat="false" ht="15.75" hidden="false" customHeight="false" outlineLevel="0" collapsed="false">
      <c r="A18" s="13" t="n">
        <v>2009</v>
      </c>
      <c r="B18" s="13" t="n">
        <v>60</v>
      </c>
      <c r="C18" s="13" t="n">
        <v>300</v>
      </c>
      <c r="D18" s="13" t="n">
        <v>330</v>
      </c>
      <c r="E18" s="13" t="n">
        <v>380</v>
      </c>
    </row>
    <row r="19" customFormat="false" ht="15.75" hidden="false" customHeight="false" outlineLevel="0" collapsed="false">
      <c r="A19" s="13" t="n">
        <v>2010</v>
      </c>
      <c r="B19" s="13" t="n">
        <v>60</v>
      </c>
      <c r="C19" s="13" t="n">
        <v>300</v>
      </c>
      <c r="D19" s="13" t="n">
        <v>330</v>
      </c>
      <c r="E19" s="13" t="n">
        <v>380</v>
      </c>
    </row>
    <row r="20" customFormat="false" ht="15.75" hidden="false" customHeight="false" outlineLevel="0" collapsed="false">
      <c r="A20" s="13" t="n">
        <v>2011</v>
      </c>
      <c r="B20" s="13" t="n">
        <v>60</v>
      </c>
      <c r="C20" s="13" t="n">
        <v>300</v>
      </c>
      <c r="D20" s="13" t="n">
        <v>340</v>
      </c>
      <c r="E20" s="13" t="n">
        <v>380</v>
      </c>
    </row>
    <row r="21" customFormat="false" ht="15.75" hidden="false" customHeight="false" outlineLevel="0" collapsed="false">
      <c r="A21" s="13" t="n">
        <v>2012</v>
      </c>
      <c r="B21" s="13" t="n">
        <v>60</v>
      </c>
      <c r="C21" s="13" t="n">
        <v>300</v>
      </c>
      <c r="D21" s="13" t="n">
        <v>340</v>
      </c>
      <c r="E21" s="13" t="n">
        <v>380</v>
      </c>
    </row>
    <row r="22" customFormat="false" ht="15.75" hidden="false" customHeight="false" outlineLevel="0" collapsed="false">
      <c r="A22" s="13" t="n">
        <v>2013</v>
      </c>
      <c r="B22" s="13" t="n">
        <v>60</v>
      </c>
      <c r="C22" s="13" t="n">
        <v>330</v>
      </c>
      <c r="D22" s="13" t="n">
        <v>360</v>
      </c>
      <c r="E22" s="13" t="n">
        <v>390</v>
      </c>
    </row>
    <row r="23" customFormat="false" ht="15.75" hidden="false" customHeight="false" outlineLevel="0" collapsed="false">
      <c r="A23" s="13" t="n">
        <v>2014</v>
      </c>
      <c r="B23" s="13" t="n">
        <v>60</v>
      </c>
      <c r="C23" s="13" t="n">
        <v>350</v>
      </c>
      <c r="D23" s="13" t="n">
        <v>375</v>
      </c>
      <c r="E23" s="13" t="n">
        <v>400</v>
      </c>
    </row>
    <row r="24" customFormat="false" ht="15.75" hidden="false" customHeight="false" outlineLevel="0" collapsed="false">
      <c r="A24" s="13" t="n">
        <v>2015</v>
      </c>
      <c r="B24" s="13" t="n">
        <v>60</v>
      </c>
      <c r="C24" s="13" t="n">
        <v>350</v>
      </c>
      <c r="D24" s="13" t="n">
        <v>375</v>
      </c>
      <c r="E24" s="13" t="n">
        <v>400</v>
      </c>
    </row>
    <row r="25" customFormat="false" ht="15.75" hidden="false" customHeight="false" outlineLevel="0" collapsed="false">
      <c r="A25" s="13" t="n">
        <v>2016</v>
      </c>
      <c r="B25" s="13" t="n">
        <v>60</v>
      </c>
      <c r="C25" s="13" t="n">
        <v>380</v>
      </c>
      <c r="D25" s="13" t="n">
        <v>400</v>
      </c>
      <c r="E25" s="13" t="n">
        <v>420</v>
      </c>
    </row>
    <row r="26" customFormat="false" ht="15.75" hidden="false" customHeight="false" outlineLevel="0" collapsed="false">
      <c r="A26" s="13" t="n">
        <v>2017</v>
      </c>
      <c r="B26" s="13" t="n">
        <v>60</v>
      </c>
      <c r="C26" s="13" t="n">
        <v>380</v>
      </c>
      <c r="D26" s="13" t="n">
        <v>400</v>
      </c>
      <c r="E26" s="13" t="n">
        <v>420</v>
      </c>
    </row>
    <row r="27" customFormat="false" ht="15.75" hidden="false" customHeight="false" outlineLevel="0" collapsed="false">
      <c r="A27" s="13" t="n">
        <v>2018</v>
      </c>
      <c r="B27" s="13" t="n">
        <v>60</v>
      </c>
      <c r="C27" s="13" t="n">
        <v>380</v>
      </c>
      <c r="D27" s="13" t="n">
        <v>400</v>
      </c>
      <c r="E27" s="13" t="n">
        <v>420</v>
      </c>
    </row>
    <row r="28" customFormat="false" ht="15.75" hidden="false" customHeight="false" outlineLevel="0" collapsed="false">
      <c r="A28" s="13" t="n">
        <v>2019</v>
      </c>
      <c r="B28" s="13" t="n">
        <v>60</v>
      </c>
      <c r="C28" s="13" t="n">
        <v>380</v>
      </c>
      <c r="D28" s="13" t="n">
        <v>400</v>
      </c>
      <c r="E28" s="13" t="n">
        <v>420</v>
      </c>
    </row>
    <row r="29" customFormat="false" ht="15.75" hidden="false" customHeight="false" outlineLevel="0" collapsed="false">
      <c r="A29" s="13" t="n">
        <v>2020</v>
      </c>
      <c r="B29" s="13" t="n">
        <v>60</v>
      </c>
      <c r="C29" s="13" t="n">
        <v>380</v>
      </c>
      <c r="D29" s="13" t="n">
        <v>400</v>
      </c>
      <c r="E29" s="13" t="n">
        <v>420</v>
      </c>
    </row>
    <row r="30" customFormat="false" ht="15.75" hidden="false" customHeight="false" outlineLevel="0" collapsed="false">
      <c r="A30" s="13" t="n">
        <v>2021</v>
      </c>
      <c r="B30" s="13" t="n">
        <v>60</v>
      </c>
      <c r="C30" s="13" t="n">
        <v>380</v>
      </c>
      <c r="D30" s="13" t="n">
        <v>400</v>
      </c>
      <c r="E30" s="13" t="n">
        <v>420</v>
      </c>
    </row>
    <row r="31" customFormat="false" ht="15.75" hidden="false" customHeight="false" outlineLevel="0" collapsed="false">
      <c r="A31" s="13" t="n">
        <v>2022</v>
      </c>
      <c r="B31" s="13" t="n">
        <v>60</v>
      </c>
      <c r="C31" s="13" t="n">
        <v>380</v>
      </c>
      <c r="D31" s="13" t="n">
        <v>400</v>
      </c>
      <c r="E31" s="13" t="n">
        <v>420</v>
      </c>
    </row>
    <row r="32" customFormat="false" ht="15.75" hidden="false" customHeight="false" outlineLevel="0" collapsed="false">
      <c r="A32" s="19" t="n">
        <v>2023</v>
      </c>
      <c r="B32" s="13" t="n">
        <v>60</v>
      </c>
      <c r="C32" s="13" t="n">
        <v>510</v>
      </c>
      <c r="D32" s="13" t="n">
        <v>510</v>
      </c>
      <c r="E32" s="13" t="n">
        <v>440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0.54296875" defaultRowHeight="15" zeroHeight="false" outlineLevelRow="0" outlineLevelCol="0"/>
  <sheetData>
    <row r="1" customFormat="false" ht="31.5" hidden="false" customHeight="false" outlineLevel="0" collapsed="false">
      <c r="A1" s="35" t="s">
        <v>0</v>
      </c>
      <c r="B1" s="36" t="s">
        <v>24</v>
      </c>
      <c r="C1" s="36" t="s">
        <v>649</v>
      </c>
      <c r="D1" s="36" t="s">
        <v>650</v>
      </c>
      <c r="E1" s="36" t="s">
        <v>651</v>
      </c>
      <c r="F1" s="36" t="s">
        <v>652</v>
      </c>
      <c r="G1" s="36" t="s">
        <v>653</v>
      </c>
      <c r="H1" s="36" t="s">
        <v>618</v>
      </c>
    </row>
    <row r="2" customFormat="false" ht="15.75" hidden="false" customHeight="false" outlineLevel="0" collapsed="false">
      <c r="A2" s="24" t="n">
        <v>60</v>
      </c>
      <c r="B2" s="37" t="n">
        <v>2012</v>
      </c>
      <c r="C2" s="38" t="n">
        <v>6385488.57</v>
      </c>
      <c r="D2" s="38" t="n">
        <f aca="false">F2+G2</f>
        <v>15522.66</v>
      </c>
      <c r="E2" s="37" t="n">
        <v>0</v>
      </c>
      <c r="F2" s="37" t="n">
        <v>0</v>
      </c>
      <c r="G2" s="38" t="n">
        <v>15522.66</v>
      </c>
      <c r="H2" s="38" t="n">
        <v>4425</v>
      </c>
    </row>
    <row r="3" customFormat="false" ht="15.75" hidden="false" customHeight="false" outlineLevel="0" collapsed="false">
      <c r="A3" s="24" t="n">
        <v>60</v>
      </c>
      <c r="B3" s="37" t="n">
        <v>2013</v>
      </c>
      <c r="C3" s="38" t="n">
        <v>6265488.43</v>
      </c>
      <c r="D3" s="38" t="n">
        <f aca="false">F3+G3</f>
        <v>-184010.17</v>
      </c>
      <c r="E3" s="38" t="n">
        <v>184010.17</v>
      </c>
      <c r="F3" s="38" t="n">
        <v>-184010.17</v>
      </c>
      <c r="G3" s="39"/>
      <c r="H3" s="38" t="n">
        <v>4362</v>
      </c>
    </row>
    <row r="4" customFormat="false" ht="15.75" hidden="false" customHeight="false" outlineLevel="0" collapsed="false">
      <c r="A4" s="24" t="n">
        <v>60</v>
      </c>
      <c r="B4" s="37" t="n">
        <v>2014</v>
      </c>
      <c r="C4" s="38" t="n">
        <v>6709759.44</v>
      </c>
      <c r="D4" s="38" t="n">
        <f aca="false">F4+G4</f>
        <v>-5012.22</v>
      </c>
      <c r="E4" s="38" t="n">
        <v>5012.22</v>
      </c>
      <c r="F4" s="38" t="n">
        <v>-5012.22</v>
      </c>
      <c r="G4" s="39"/>
      <c r="H4" s="38" t="n">
        <v>4333</v>
      </c>
    </row>
    <row r="5" customFormat="false" ht="15.75" hidden="false" customHeight="false" outlineLevel="0" collapsed="false">
      <c r="A5" s="24" t="n">
        <v>60</v>
      </c>
      <c r="B5" s="37" t="n">
        <v>2015</v>
      </c>
      <c r="C5" s="38" t="n">
        <v>6511412.03</v>
      </c>
      <c r="D5" s="38" t="n">
        <f aca="false">F5+G5</f>
        <v>-390964.79</v>
      </c>
      <c r="E5" s="38" t="n">
        <v>390964.79</v>
      </c>
      <c r="F5" s="38" t="n">
        <v>-390964.79</v>
      </c>
      <c r="G5" s="39"/>
      <c r="H5" s="38" t="n">
        <v>4317</v>
      </c>
    </row>
    <row r="6" customFormat="false" ht="15.75" hidden="false" customHeight="false" outlineLevel="0" collapsed="false">
      <c r="A6" s="24" t="n">
        <v>60</v>
      </c>
      <c r="B6" s="37" t="n">
        <v>2016</v>
      </c>
      <c r="C6" s="38" t="n">
        <v>6402381.96</v>
      </c>
      <c r="D6" s="38" t="n">
        <f aca="false">F6+G6</f>
        <v>-786451.81</v>
      </c>
      <c r="E6" s="38" t="n">
        <v>786451.81</v>
      </c>
      <c r="F6" s="38" t="n">
        <v>-786451.81</v>
      </c>
      <c r="G6" s="39"/>
      <c r="H6" s="38" t="n">
        <v>4259</v>
      </c>
    </row>
    <row r="7" customFormat="false" ht="15.75" hidden="false" customHeight="false" outlineLevel="0" collapsed="false">
      <c r="A7" s="24" t="n">
        <v>60</v>
      </c>
      <c r="B7" s="37" t="n">
        <v>2017</v>
      </c>
      <c r="C7" s="38" t="n">
        <v>6519157.05</v>
      </c>
      <c r="D7" s="38" t="n">
        <f aca="false">F7+G7</f>
        <v>129103.33</v>
      </c>
      <c r="E7" s="37" t="n">
        <v>0</v>
      </c>
      <c r="F7" s="37" t="n">
        <v>0</v>
      </c>
      <c r="G7" s="38" t="n">
        <v>129103.33</v>
      </c>
      <c r="H7" s="38" t="n">
        <v>4246</v>
      </c>
    </row>
    <row r="8" customFormat="false" ht="15.75" hidden="false" customHeight="false" outlineLevel="0" collapsed="false">
      <c r="A8" s="24" t="n">
        <v>60</v>
      </c>
      <c r="B8" s="37" t="n">
        <v>2018</v>
      </c>
      <c r="C8" s="38" t="n">
        <v>6250854.95</v>
      </c>
      <c r="D8" s="38" t="n">
        <f aca="false">F8+G8</f>
        <v>323829.07</v>
      </c>
      <c r="E8" s="37" t="n">
        <v>0</v>
      </c>
      <c r="F8" s="37" t="n">
        <v>0</v>
      </c>
      <c r="G8" s="38" t="n">
        <v>323829.07</v>
      </c>
      <c r="H8" s="38" t="n">
        <v>4190</v>
      </c>
    </row>
    <row r="9" customFormat="false" ht="15.75" hidden="false" customHeight="false" outlineLevel="0" collapsed="false">
      <c r="A9" s="24" t="n">
        <v>60</v>
      </c>
      <c r="B9" s="37" t="n">
        <v>2019</v>
      </c>
      <c r="C9" s="38" t="n">
        <v>5969064.28</v>
      </c>
      <c r="D9" s="38" t="n">
        <f aca="false">F9+G9</f>
        <v>350994.89</v>
      </c>
      <c r="E9" s="37" t="n">
        <v>0</v>
      </c>
      <c r="F9" s="37" t="n">
        <v>0</v>
      </c>
      <c r="G9" s="38" t="n">
        <v>350994.89</v>
      </c>
      <c r="H9" s="38" t="n">
        <v>4146</v>
      </c>
    </row>
    <row r="10" customFormat="false" ht="15.75" hidden="false" customHeight="false" outlineLevel="0" collapsed="false">
      <c r="A10" s="24" t="n">
        <v>60</v>
      </c>
      <c r="B10" s="37" t="n">
        <v>2020</v>
      </c>
      <c r="C10" s="38" t="n">
        <v>5708359.05</v>
      </c>
      <c r="D10" s="38" t="n">
        <f aca="false">F10+G10</f>
        <v>333989.59</v>
      </c>
      <c r="E10" s="37" t="n">
        <v>0</v>
      </c>
      <c r="F10" s="37" t="n">
        <v>0</v>
      </c>
      <c r="G10" s="38" t="n">
        <v>333989.59</v>
      </c>
      <c r="H10" s="38" t="n">
        <v>4159</v>
      </c>
    </row>
    <row r="11" customFormat="false" ht="15.75" hidden="false" customHeight="false" outlineLevel="0" collapsed="false">
      <c r="A11" s="24" t="n">
        <v>60</v>
      </c>
      <c r="B11" s="37" t="n">
        <v>2021</v>
      </c>
      <c r="C11" s="38" t="n">
        <v>5497234.94</v>
      </c>
      <c r="D11" s="38" t="n">
        <f aca="false">F11+G11</f>
        <v>-114051.45</v>
      </c>
      <c r="E11" s="38" t="n">
        <v>114051.45</v>
      </c>
      <c r="F11" s="38" t="n">
        <v>-114051.45</v>
      </c>
      <c r="G11" s="37" t="n">
        <v>0</v>
      </c>
      <c r="H11" s="38" t="n">
        <v>4162</v>
      </c>
    </row>
    <row r="12" customFormat="false" ht="15.75" hidden="false" customHeight="false" outlineLevel="0" collapsed="false">
      <c r="A12" s="24" t="n">
        <v>60</v>
      </c>
      <c r="B12" s="37" t="n">
        <v>2022</v>
      </c>
      <c r="C12" s="38" t="n">
        <v>7410064.94</v>
      </c>
      <c r="D12" s="38" t="n">
        <f aca="false">F12+G12</f>
        <v>-715236.51</v>
      </c>
      <c r="E12" s="38" t="n">
        <v>715236.51</v>
      </c>
      <c r="F12" s="38" t="n">
        <v>-715236.51</v>
      </c>
      <c r="G12" s="37" t="n">
        <v>0</v>
      </c>
      <c r="H12" s="38" t="n">
        <v>4162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4" activeCellId="0" sqref="D64"/>
    </sheetView>
  </sheetViews>
  <sheetFormatPr defaultColWidth="10.54296875" defaultRowHeight="15" zeroHeight="false" outlineLevelRow="0" outlineLevelCol="0"/>
  <cols>
    <col collapsed="false" customWidth="true" hidden="false" outlineLevel="0" max="1" min="1" style="40" width="7.57"/>
    <col collapsed="false" customWidth="true" hidden="false" outlineLevel="0" max="2" min="2" style="0" width="19.28"/>
  </cols>
  <sheetData>
    <row r="1" customFormat="false" ht="15" hidden="false" customHeight="false" outlineLevel="0" collapsed="false">
      <c r="A1" s="40" t="s">
        <v>654</v>
      </c>
      <c r="B1" s="0" t="s">
        <v>655</v>
      </c>
    </row>
    <row r="2" customFormat="false" ht="15" hidden="false" customHeight="false" outlineLevel="0" collapsed="false">
      <c r="A2" s="40" t="n">
        <v>2012</v>
      </c>
      <c r="B2" s="41" t="n">
        <v>3153834</v>
      </c>
    </row>
    <row r="3" customFormat="false" ht="15" hidden="false" customHeight="false" outlineLevel="0" collapsed="false">
      <c r="A3" s="40" t="n">
        <v>2013</v>
      </c>
      <c r="B3" s="41" t="n">
        <v>3334801</v>
      </c>
    </row>
    <row r="4" customFormat="false" ht="15" hidden="false" customHeight="false" outlineLevel="0" collapsed="false">
      <c r="A4" s="40" t="n">
        <v>2014</v>
      </c>
      <c r="B4" s="41" t="n">
        <v>3739563</v>
      </c>
    </row>
    <row r="5" customFormat="false" ht="15" hidden="false" customHeight="false" outlineLevel="0" collapsed="false">
      <c r="A5" s="40" t="n">
        <v>2015</v>
      </c>
      <c r="B5" s="41" t="n">
        <v>3601409</v>
      </c>
    </row>
    <row r="6" customFormat="false" ht="15" hidden="false" customHeight="false" outlineLevel="0" collapsed="false">
      <c r="A6" s="40" t="n">
        <v>2016</v>
      </c>
      <c r="B6" s="41" t="n">
        <v>3347824</v>
      </c>
    </row>
    <row r="7" customFormat="false" ht="15" hidden="false" customHeight="false" outlineLevel="0" collapsed="false">
      <c r="A7" s="40" t="n">
        <v>2017</v>
      </c>
      <c r="B7" s="41" t="n">
        <v>3519523</v>
      </c>
    </row>
    <row r="8" customFormat="false" ht="15" hidden="false" customHeight="false" outlineLevel="0" collapsed="false">
      <c r="A8" s="40" t="n">
        <v>2018</v>
      </c>
      <c r="B8" s="41" t="n">
        <v>3900317</v>
      </c>
    </row>
    <row r="9" customFormat="false" ht="15" hidden="false" customHeight="false" outlineLevel="0" collapsed="false">
      <c r="A9" s="40" t="n">
        <v>2019</v>
      </c>
      <c r="B9" s="41" t="n">
        <v>4146807</v>
      </c>
    </row>
    <row r="10" customFormat="false" ht="15" hidden="false" customHeight="false" outlineLevel="0" collapsed="false">
      <c r="A10" s="40" t="n">
        <v>2020</v>
      </c>
      <c r="B10" s="41" t="n">
        <v>4336437</v>
      </c>
    </row>
    <row r="11" customFormat="false" ht="15" hidden="false" customHeight="false" outlineLevel="0" collapsed="false">
      <c r="A11" s="40" t="n">
        <v>2021</v>
      </c>
      <c r="B11" s="41" t="n">
        <v>4313371</v>
      </c>
    </row>
    <row r="12" customFormat="false" ht="15" hidden="false" customHeight="false" outlineLevel="0" collapsed="false">
      <c r="A12" s="40" t="n">
        <v>2022</v>
      </c>
      <c r="B12" s="41" t="n">
        <v>4147574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1.17"/>
    <col collapsed="false" customWidth="true" hidden="false" outlineLevel="0" max="3" min="3" style="0" width="32.71"/>
  </cols>
  <sheetData>
    <row r="1" customFormat="false" ht="15" hidden="false" customHeight="false" outlineLevel="0" collapsed="false">
      <c r="A1" s="0" t="s">
        <v>0</v>
      </c>
      <c r="B1" s="0" t="s">
        <v>39</v>
      </c>
      <c r="C1" s="0" t="s">
        <v>40</v>
      </c>
      <c r="D1" s="0" t="s">
        <v>41</v>
      </c>
      <c r="E1" s="0" t="s">
        <v>42</v>
      </c>
    </row>
    <row r="2" customFormat="false" ht="15" hidden="false" customHeight="false" outlineLevel="0" collapsed="false">
      <c r="A2" s="0" t="n">
        <v>60</v>
      </c>
      <c r="B2" s="5" t="n">
        <v>44742</v>
      </c>
      <c r="C2" s="0" t="s">
        <v>43</v>
      </c>
      <c r="D2" s="0" t="n">
        <v>2042</v>
      </c>
      <c r="E2" s="0" t="n">
        <v>2089</v>
      </c>
    </row>
    <row r="3" customFormat="false" ht="15" hidden="false" customHeight="false" outlineLevel="0" collapsed="false">
      <c r="A3" s="0" t="n">
        <v>60</v>
      </c>
      <c r="B3" s="5" t="n">
        <v>44742</v>
      </c>
      <c r="C3" s="0" t="s">
        <v>44</v>
      </c>
      <c r="D3" s="0" t="n">
        <v>108</v>
      </c>
      <c r="E3" s="0" t="n">
        <v>81</v>
      </c>
    </row>
    <row r="4" customFormat="false" ht="15" hidden="false" customHeight="false" outlineLevel="0" collapsed="false">
      <c r="A4" s="0" t="n">
        <v>60</v>
      </c>
      <c r="B4" s="5" t="n">
        <v>44742</v>
      </c>
      <c r="C4" s="0" t="s">
        <v>45</v>
      </c>
      <c r="D4" s="0" t="n">
        <v>45</v>
      </c>
      <c r="E4" s="0" t="n">
        <v>33</v>
      </c>
    </row>
    <row r="5" customFormat="false" ht="15" hidden="false" customHeight="false" outlineLevel="0" collapsed="false">
      <c r="A5" s="0" t="n">
        <v>60</v>
      </c>
      <c r="B5" s="5" t="n">
        <v>44742</v>
      </c>
      <c r="C5" s="0" t="s">
        <v>44</v>
      </c>
      <c r="D5" s="0" t="n">
        <v>2</v>
      </c>
      <c r="E5" s="0" t="n">
        <v>0</v>
      </c>
    </row>
    <row r="6" customFormat="false" ht="15" hidden="false" customHeight="false" outlineLevel="0" collapsed="false">
      <c r="A6" s="0" t="n">
        <v>60</v>
      </c>
      <c r="B6" s="5" t="n">
        <v>44377</v>
      </c>
      <c r="C6" s="0" t="s">
        <v>43</v>
      </c>
      <c r="D6" s="0" t="n">
        <v>2054</v>
      </c>
      <c r="E6" s="0" t="n">
        <v>2108</v>
      </c>
    </row>
    <row r="7" customFormat="false" ht="15" hidden="false" customHeight="false" outlineLevel="0" collapsed="false">
      <c r="A7" s="0" t="n">
        <v>60</v>
      </c>
      <c r="B7" s="5" t="n">
        <v>44377</v>
      </c>
      <c r="C7" s="0" t="s">
        <v>44</v>
      </c>
      <c r="D7" s="0" t="n">
        <v>108</v>
      </c>
      <c r="E7" s="0" t="n">
        <v>80</v>
      </c>
    </row>
    <row r="8" customFormat="false" ht="15" hidden="false" customHeight="false" outlineLevel="0" collapsed="false">
      <c r="A8" s="0" t="n">
        <v>60</v>
      </c>
      <c r="B8" s="5" t="n">
        <v>44377</v>
      </c>
      <c r="C8" s="0" t="s">
        <v>45</v>
      </c>
      <c r="D8" s="0" t="n">
        <v>43</v>
      </c>
      <c r="E8" s="0" t="n">
        <v>36</v>
      </c>
    </row>
    <row r="9" customFormat="false" ht="15" hidden="false" customHeight="false" outlineLevel="0" collapsed="false">
      <c r="A9" s="0" t="n">
        <v>60</v>
      </c>
      <c r="B9" s="5" t="n">
        <v>44377</v>
      </c>
      <c r="C9" s="0" t="s">
        <v>44</v>
      </c>
      <c r="D9" s="0" t="n">
        <v>0</v>
      </c>
      <c r="E9" s="0" t="n">
        <v>0</v>
      </c>
    </row>
    <row r="10" customFormat="false" ht="15" hidden="false" customHeight="false" outlineLevel="0" collapsed="false">
      <c r="A10" s="0" t="n">
        <v>60</v>
      </c>
      <c r="B10" s="5" t="n">
        <v>44012</v>
      </c>
      <c r="C10" s="0" t="s">
        <v>43</v>
      </c>
      <c r="D10" s="0" t="n">
        <v>2020</v>
      </c>
      <c r="E10" s="0" t="n">
        <v>10</v>
      </c>
    </row>
    <row r="11" customFormat="false" ht="15" hidden="false" customHeight="false" outlineLevel="0" collapsed="false">
      <c r="A11" s="0" t="n">
        <v>60</v>
      </c>
      <c r="B11" s="5" t="n">
        <v>44012</v>
      </c>
      <c r="C11" s="0" t="s">
        <v>44</v>
      </c>
      <c r="D11" s="0" t="n">
        <v>12</v>
      </c>
      <c r="E11" s="0" t="n">
        <v>12</v>
      </c>
    </row>
    <row r="12" customFormat="false" ht="15" hidden="false" customHeight="false" outlineLevel="0" collapsed="false">
      <c r="A12" s="0" t="n">
        <v>60</v>
      </c>
      <c r="B12" s="5" t="n">
        <v>44012</v>
      </c>
      <c r="C12" s="0" t="s">
        <v>45</v>
      </c>
      <c r="D12" s="0" t="n">
        <v>13</v>
      </c>
      <c r="E12" s="0" t="n">
        <v>13</v>
      </c>
    </row>
    <row r="13" customFormat="false" ht="15" hidden="false" customHeight="false" outlineLevel="0" collapsed="false">
      <c r="A13" s="0" t="n">
        <v>60</v>
      </c>
      <c r="B13" s="5" t="n">
        <v>44012</v>
      </c>
      <c r="C13" s="0" t="s">
        <v>44</v>
      </c>
      <c r="D13" s="0" t="n">
        <v>14</v>
      </c>
      <c r="E13" s="0" t="n">
        <v>14</v>
      </c>
    </row>
    <row r="14" customFormat="false" ht="15" hidden="false" customHeight="false" outlineLevel="0" collapsed="false">
      <c r="A14" s="0" t="n">
        <v>60</v>
      </c>
      <c r="B14" s="5" t="n">
        <v>43646</v>
      </c>
      <c r="C14" s="0" t="s">
        <v>43</v>
      </c>
      <c r="D14" s="0" t="n">
        <v>2019</v>
      </c>
      <c r="E14" s="0" t="n">
        <v>10</v>
      </c>
    </row>
    <row r="15" customFormat="false" ht="15" hidden="false" customHeight="false" outlineLevel="0" collapsed="false">
      <c r="A15" s="0" t="n">
        <v>60</v>
      </c>
      <c r="B15" s="5" t="n">
        <v>43646</v>
      </c>
      <c r="C15" s="0" t="s">
        <v>44</v>
      </c>
      <c r="D15" s="0" t="n">
        <v>12</v>
      </c>
      <c r="E15" s="0" t="n">
        <v>12</v>
      </c>
    </row>
    <row r="16" customFormat="false" ht="15" hidden="false" customHeight="false" outlineLevel="0" collapsed="false">
      <c r="A16" s="0" t="n">
        <v>60</v>
      </c>
      <c r="B16" s="5" t="n">
        <v>43646</v>
      </c>
      <c r="C16" s="0" t="s">
        <v>45</v>
      </c>
      <c r="D16" s="0" t="n">
        <v>13</v>
      </c>
      <c r="E16" s="0" t="n">
        <v>13</v>
      </c>
    </row>
    <row r="17" customFormat="false" ht="15" hidden="false" customHeight="false" outlineLevel="0" collapsed="false">
      <c r="A17" s="0" t="n">
        <v>60</v>
      </c>
      <c r="B17" s="5" t="n">
        <v>43646</v>
      </c>
      <c r="C17" s="0" t="s">
        <v>44</v>
      </c>
      <c r="D17" s="0" t="n">
        <v>14</v>
      </c>
      <c r="E17" s="0" t="n">
        <v>14</v>
      </c>
    </row>
    <row r="18" customFormat="false" ht="15" hidden="false" customHeight="false" outlineLevel="0" collapsed="false">
      <c r="A18" s="0" t="n">
        <v>60</v>
      </c>
      <c r="B18" s="5" t="n">
        <v>43281</v>
      </c>
      <c r="C18" s="0" t="s">
        <v>43</v>
      </c>
      <c r="D18" s="0" t="n">
        <v>2018</v>
      </c>
      <c r="E18" s="0" t="n">
        <v>10</v>
      </c>
    </row>
    <row r="19" customFormat="false" ht="15" hidden="false" customHeight="false" outlineLevel="0" collapsed="false">
      <c r="A19" s="0" t="n">
        <v>60</v>
      </c>
      <c r="B19" s="5" t="n">
        <v>43281</v>
      </c>
      <c r="C19" s="0" t="s">
        <v>44</v>
      </c>
      <c r="D19" s="0" t="n">
        <v>12</v>
      </c>
      <c r="E19" s="0" t="n">
        <v>12</v>
      </c>
    </row>
    <row r="20" customFormat="false" ht="15" hidden="false" customHeight="false" outlineLevel="0" collapsed="false">
      <c r="A20" s="0" t="n">
        <v>60</v>
      </c>
      <c r="B20" s="5" t="n">
        <v>43281</v>
      </c>
      <c r="C20" s="0" t="s">
        <v>45</v>
      </c>
      <c r="D20" s="0" t="n">
        <v>13</v>
      </c>
      <c r="E20" s="0" t="n">
        <v>13</v>
      </c>
    </row>
    <row r="21" customFormat="false" ht="15" hidden="false" customHeight="false" outlineLevel="0" collapsed="false">
      <c r="A21" s="0" t="n">
        <v>60</v>
      </c>
      <c r="B21" s="5" t="n">
        <v>43281</v>
      </c>
      <c r="C21" s="0" t="s">
        <v>44</v>
      </c>
      <c r="D21" s="0" t="n">
        <v>14</v>
      </c>
      <c r="E21" s="0" t="n">
        <v>14</v>
      </c>
    </row>
    <row r="22" customFormat="false" ht="15" hidden="false" customHeight="false" outlineLevel="0" collapsed="false">
      <c r="A22" s="0" t="n">
        <v>60</v>
      </c>
      <c r="B22" s="5" t="n">
        <v>42916</v>
      </c>
      <c r="C22" s="0" t="s">
        <v>43</v>
      </c>
      <c r="D22" s="0" t="n">
        <v>2017</v>
      </c>
      <c r="E22" s="0" t="n">
        <v>10</v>
      </c>
    </row>
    <row r="23" customFormat="false" ht="15" hidden="false" customHeight="false" outlineLevel="0" collapsed="false">
      <c r="A23" s="0" t="n">
        <v>60</v>
      </c>
      <c r="B23" s="5" t="n">
        <v>42916</v>
      </c>
      <c r="C23" s="0" t="s">
        <v>44</v>
      </c>
      <c r="D23" s="0" t="n">
        <v>12</v>
      </c>
      <c r="E23" s="0" t="n">
        <v>12</v>
      </c>
    </row>
    <row r="24" customFormat="false" ht="15" hidden="false" customHeight="false" outlineLevel="0" collapsed="false">
      <c r="A24" s="0" t="n">
        <v>60</v>
      </c>
      <c r="B24" s="5" t="n">
        <v>42916</v>
      </c>
      <c r="C24" s="0" t="s">
        <v>45</v>
      </c>
      <c r="D24" s="0" t="n">
        <v>13</v>
      </c>
      <c r="E24" s="0" t="n">
        <v>13</v>
      </c>
    </row>
    <row r="25" customFormat="false" ht="15" hidden="false" customHeight="false" outlineLevel="0" collapsed="false">
      <c r="A25" s="0" t="n">
        <v>60</v>
      </c>
      <c r="B25" s="5" t="n">
        <v>42916</v>
      </c>
      <c r="C25" s="0" t="s">
        <v>44</v>
      </c>
      <c r="D25" s="0" t="n">
        <v>14</v>
      </c>
      <c r="E25" s="0" t="n">
        <v>14</v>
      </c>
    </row>
    <row r="26" customFormat="false" ht="15" hidden="false" customHeight="false" outlineLevel="0" collapsed="false">
      <c r="A26" s="0" t="n">
        <v>60</v>
      </c>
      <c r="B26" s="5" t="n">
        <v>42551</v>
      </c>
      <c r="C26" s="0" t="s">
        <v>43</v>
      </c>
      <c r="D26" s="0" t="n">
        <v>2089</v>
      </c>
      <c r="E26" s="0" t="n">
        <v>2170</v>
      </c>
    </row>
    <row r="27" customFormat="false" ht="15" hidden="false" customHeight="false" outlineLevel="0" collapsed="false">
      <c r="A27" s="0" t="n">
        <v>60</v>
      </c>
      <c r="B27" s="5" t="n">
        <v>42551</v>
      </c>
      <c r="C27" s="0" t="s">
        <v>44</v>
      </c>
      <c r="D27" s="0" t="n">
        <v>101</v>
      </c>
      <c r="E27" s="0" t="n">
        <v>71</v>
      </c>
    </row>
    <row r="28" customFormat="false" ht="15" hidden="false" customHeight="false" outlineLevel="0" collapsed="false">
      <c r="A28" s="0" t="n">
        <v>60</v>
      </c>
      <c r="B28" s="5" t="n">
        <v>42551</v>
      </c>
      <c r="C28" s="0" t="s">
        <v>45</v>
      </c>
      <c r="D28" s="0" t="n">
        <v>38</v>
      </c>
      <c r="E28" s="0" t="n">
        <v>38</v>
      </c>
    </row>
    <row r="29" customFormat="false" ht="15" hidden="false" customHeight="false" outlineLevel="0" collapsed="false">
      <c r="A29" s="0" t="n">
        <v>60</v>
      </c>
      <c r="B29" s="5" t="n">
        <v>42551</v>
      </c>
      <c r="C29" s="0" t="s">
        <v>44</v>
      </c>
      <c r="D29" s="0" t="n">
        <v>0</v>
      </c>
      <c r="E29" s="0" t="n">
        <v>0</v>
      </c>
    </row>
    <row r="30" customFormat="false" ht="15" hidden="false" customHeight="false" outlineLevel="0" collapsed="false">
      <c r="A30" s="0" t="n">
        <v>60</v>
      </c>
      <c r="B30" s="5" t="n">
        <v>42185</v>
      </c>
      <c r="C30" s="0" t="s">
        <v>43</v>
      </c>
      <c r="D30" s="0" t="n">
        <v>2015</v>
      </c>
      <c r="E30" s="0" t="n">
        <v>10</v>
      </c>
    </row>
    <row r="31" customFormat="false" ht="15" hidden="false" customHeight="false" outlineLevel="0" collapsed="false">
      <c r="A31" s="0" t="n">
        <v>60</v>
      </c>
      <c r="B31" s="5" t="n">
        <v>42185</v>
      </c>
      <c r="C31" s="0" t="s">
        <v>44</v>
      </c>
      <c r="D31" s="0" t="n">
        <v>12</v>
      </c>
      <c r="E31" s="0" t="n">
        <v>12</v>
      </c>
    </row>
    <row r="32" customFormat="false" ht="15" hidden="false" customHeight="false" outlineLevel="0" collapsed="false">
      <c r="A32" s="0" t="n">
        <v>60</v>
      </c>
      <c r="B32" s="5" t="n">
        <v>42185</v>
      </c>
      <c r="C32" s="0" t="s">
        <v>45</v>
      </c>
      <c r="D32" s="0" t="n">
        <v>13</v>
      </c>
      <c r="E32" s="0" t="n">
        <v>13</v>
      </c>
    </row>
    <row r="33" customFormat="false" ht="15" hidden="false" customHeight="false" outlineLevel="0" collapsed="false">
      <c r="A33" s="0" t="n">
        <v>60</v>
      </c>
      <c r="B33" s="5" t="n">
        <v>42185</v>
      </c>
      <c r="C33" s="0" t="s">
        <v>44</v>
      </c>
      <c r="D33" s="0" t="n">
        <v>14</v>
      </c>
      <c r="E33" s="0" t="n">
        <v>14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39</v>
      </c>
      <c r="C1" s="0" t="s">
        <v>46</v>
      </c>
      <c r="D1" s="0" t="s">
        <v>47</v>
      </c>
      <c r="E1" s="0" t="s">
        <v>48</v>
      </c>
    </row>
    <row r="2" customFormat="false" ht="15" hidden="false" customHeight="false" outlineLevel="0" collapsed="false">
      <c r="A2" s="0" t="n">
        <v>60</v>
      </c>
      <c r="B2" s="5" t="n">
        <v>44742</v>
      </c>
      <c r="C2" s="0" t="s">
        <v>49</v>
      </c>
      <c r="D2" s="0" t="n">
        <v>164</v>
      </c>
      <c r="E2" s="0" t="n">
        <v>140</v>
      </c>
    </row>
    <row r="3" customFormat="false" ht="15" hidden="false" customHeight="false" outlineLevel="0" collapsed="false">
      <c r="A3" s="0" t="n">
        <v>60</v>
      </c>
      <c r="B3" s="5" t="n">
        <v>44742</v>
      </c>
      <c r="C3" s="0" t="s">
        <v>50</v>
      </c>
      <c r="D3" s="0" t="n">
        <v>183</v>
      </c>
      <c r="E3" s="0" t="n">
        <v>139</v>
      </c>
    </row>
    <row r="4" customFormat="false" ht="15" hidden="false" customHeight="false" outlineLevel="0" collapsed="false">
      <c r="A4" s="0" t="n">
        <v>60</v>
      </c>
      <c r="B4" s="5" t="n">
        <v>44742</v>
      </c>
      <c r="C4" s="0" t="s">
        <v>51</v>
      </c>
      <c r="D4" s="0" t="n">
        <v>225</v>
      </c>
      <c r="E4" s="0" t="n">
        <v>180</v>
      </c>
    </row>
    <row r="5" customFormat="false" ht="15" hidden="false" customHeight="false" outlineLevel="0" collapsed="false">
      <c r="A5" s="0" t="n">
        <v>60</v>
      </c>
      <c r="B5" s="5" t="n">
        <v>44742</v>
      </c>
      <c r="C5" s="0" t="s">
        <v>52</v>
      </c>
      <c r="D5" s="0" t="n">
        <v>243</v>
      </c>
      <c r="E5" s="0" t="n">
        <v>220</v>
      </c>
    </row>
    <row r="6" customFormat="false" ht="15" hidden="false" customHeight="false" outlineLevel="0" collapsed="false">
      <c r="A6" s="0" t="n">
        <v>60</v>
      </c>
      <c r="B6" s="5" t="n">
        <v>44742</v>
      </c>
      <c r="C6" s="0" t="s">
        <v>53</v>
      </c>
      <c r="D6" s="0" t="n">
        <v>209</v>
      </c>
      <c r="E6" s="0" t="n">
        <v>209</v>
      </c>
    </row>
    <row r="7" customFormat="false" ht="15" hidden="false" customHeight="false" outlineLevel="0" collapsed="false">
      <c r="A7" s="0" t="n">
        <v>60</v>
      </c>
      <c r="B7" s="5" t="n">
        <v>44742</v>
      </c>
      <c r="C7" s="0" t="s">
        <v>54</v>
      </c>
      <c r="D7" s="0" t="n">
        <v>370</v>
      </c>
      <c r="E7" s="0" t="n">
        <v>375</v>
      </c>
    </row>
    <row r="8" customFormat="false" ht="15" hidden="false" customHeight="false" outlineLevel="0" collapsed="false">
      <c r="A8" s="0" t="n">
        <v>60</v>
      </c>
      <c r="B8" s="5" t="n">
        <v>44742</v>
      </c>
      <c r="C8" s="0" t="s">
        <v>55</v>
      </c>
      <c r="D8" s="0" t="n">
        <v>295</v>
      </c>
      <c r="E8" s="0" t="n">
        <v>312</v>
      </c>
    </row>
    <row r="9" customFormat="false" ht="15" hidden="false" customHeight="false" outlineLevel="0" collapsed="false">
      <c r="A9" s="0" t="n">
        <v>60</v>
      </c>
      <c r="B9" s="5" t="n">
        <v>44742</v>
      </c>
      <c r="C9" s="0" t="s">
        <v>56</v>
      </c>
      <c r="D9" s="0" t="n">
        <v>199</v>
      </c>
      <c r="E9" s="0" t="n">
        <v>212</v>
      </c>
    </row>
    <row r="10" customFormat="false" ht="15" hidden="false" customHeight="false" outlineLevel="0" collapsed="false">
      <c r="A10" s="0" t="n">
        <v>60</v>
      </c>
      <c r="B10" s="5" t="n">
        <v>44742</v>
      </c>
      <c r="C10" s="0" t="s">
        <v>57</v>
      </c>
      <c r="D10" s="0" t="n">
        <v>133</v>
      </c>
      <c r="E10" s="0" t="n">
        <v>244</v>
      </c>
    </row>
    <row r="11" customFormat="false" ht="15" hidden="false" customHeight="false" outlineLevel="0" collapsed="false">
      <c r="A11" s="0" t="n">
        <v>60</v>
      </c>
      <c r="B11" s="5" t="n">
        <v>44742</v>
      </c>
      <c r="C11" s="0" t="s">
        <v>58</v>
      </c>
      <c r="D11" s="0" t="n">
        <v>20</v>
      </c>
      <c r="E11" s="0" t="n">
        <v>57</v>
      </c>
    </row>
    <row r="12" customFormat="false" ht="15" hidden="false" customHeight="false" outlineLevel="0" collapsed="false">
      <c r="A12" s="0" t="n">
        <v>60</v>
      </c>
      <c r="B12" s="5" t="n">
        <v>44742</v>
      </c>
      <c r="C12" s="0" t="s">
        <v>59</v>
      </c>
      <c r="D12" s="0" t="n">
        <v>1</v>
      </c>
      <c r="E12" s="0" t="n">
        <v>1</v>
      </c>
    </row>
    <row r="13" customFormat="false" ht="15" hidden="false" customHeight="false" outlineLevel="0" collapsed="false">
      <c r="A13" s="0" t="n">
        <v>60</v>
      </c>
      <c r="B13" s="5" t="n">
        <v>44377</v>
      </c>
      <c r="C13" s="0" t="s">
        <v>49</v>
      </c>
      <c r="D13" s="0" t="n">
        <v>162</v>
      </c>
      <c r="E13" s="0" t="n">
        <v>134</v>
      </c>
    </row>
    <row r="14" customFormat="false" ht="15" hidden="false" customHeight="false" outlineLevel="0" collapsed="false">
      <c r="A14" s="0" t="n">
        <v>60</v>
      </c>
      <c r="B14" s="5" t="n">
        <v>44377</v>
      </c>
      <c r="C14" s="0" t="s">
        <v>50</v>
      </c>
      <c r="D14" s="0" t="n">
        <v>184</v>
      </c>
      <c r="E14" s="0" t="n">
        <v>147</v>
      </c>
    </row>
    <row r="15" customFormat="false" ht="15" hidden="false" customHeight="false" outlineLevel="0" collapsed="false">
      <c r="A15" s="0" t="n">
        <v>60</v>
      </c>
      <c r="B15" s="5" t="n">
        <v>44377</v>
      </c>
      <c r="C15" s="0" t="s">
        <v>51</v>
      </c>
      <c r="D15" s="0" t="n">
        <v>243</v>
      </c>
      <c r="E15" s="0" t="n">
        <v>188</v>
      </c>
    </row>
    <row r="16" customFormat="false" ht="15" hidden="false" customHeight="false" outlineLevel="0" collapsed="false">
      <c r="A16" s="0" t="n">
        <v>60</v>
      </c>
      <c r="B16" s="5" t="n">
        <v>44377</v>
      </c>
      <c r="C16" s="0" t="s">
        <v>52</v>
      </c>
      <c r="D16" s="0" t="n">
        <v>237</v>
      </c>
      <c r="E16" s="0" t="n">
        <v>222</v>
      </c>
    </row>
    <row r="17" customFormat="false" ht="15" hidden="false" customHeight="false" outlineLevel="0" collapsed="false">
      <c r="A17" s="0" t="n">
        <v>60</v>
      </c>
      <c r="B17" s="5" t="n">
        <v>44377</v>
      </c>
      <c r="C17" s="0" t="s">
        <v>53</v>
      </c>
      <c r="D17" s="0" t="n">
        <v>206</v>
      </c>
      <c r="E17" s="0" t="n">
        <v>222</v>
      </c>
    </row>
    <row r="18" customFormat="false" ht="15" hidden="false" customHeight="false" outlineLevel="0" collapsed="false">
      <c r="A18" s="0" t="n">
        <v>60</v>
      </c>
      <c r="B18" s="5" t="n">
        <v>44377</v>
      </c>
      <c r="C18" s="0" t="s">
        <v>54</v>
      </c>
      <c r="D18" s="0" t="n">
        <v>384</v>
      </c>
      <c r="E18" s="0" t="n">
        <v>375</v>
      </c>
    </row>
    <row r="19" customFormat="false" ht="15" hidden="false" customHeight="false" outlineLevel="0" collapsed="false">
      <c r="A19" s="0" t="n">
        <v>60</v>
      </c>
      <c r="B19" s="5" t="n">
        <v>44377</v>
      </c>
      <c r="C19" s="0" t="s">
        <v>55</v>
      </c>
      <c r="D19" s="0" t="n">
        <v>291</v>
      </c>
      <c r="E19" s="0" t="n">
        <v>300</v>
      </c>
    </row>
    <row r="20" customFormat="false" ht="15" hidden="false" customHeight="false" outlineLevel="0" collapsed="false">
      <c r="A20" s="0" t="n">
        <v>60</v>
      </c>
      <c r="B20" s="5" t="n">
        <v>44377</v>
      </c>
      <c r="C20" s="0" t="s">
        <v>56</v>
      </c>
      <c r="D20" s="0" t="n">
        <v>196</v>
      </c>
      <c r="E20" s="0" t="n">
        <v>224</v>
      </c>
    </row>
    <row r="21" customFormat="false" ht="15" hidden="false" customHeight="false" outlineLevel="0" collapsed="false">
      <c r="A21" s="0" t="n">
        <v>60</v>
      </c>
      <c r="B21" s="5" t="n">
        <v>44377</v>
      </c>
      <c r="C21" s="0" t="s">
        <v>57</v>
      </c>
      <c r="D21" s="0" t="n">
        <v>125</v>
      </c>
      <c r="E21" s="0" t="n">
        <v>242</v>
      </c>
    </row>
    <row r="22" customFormat="false" ht="15" hidden="false" customHeight="false" outlineLevel="0" collapsed="false">
      <c r="A22" s="0" t="n">
        <v>60</v>
      </c>
      <c r="B22" s="5" t="n">
        <v>44377</v>
      </c>
      <c r="C22" s="0" t="s">
        <v>58</v>
      </c>
      <c r="D22" s="0" t="n">
        <v>25</v>
      </c>
      <c r="E22" s="0" t="n">
        <v>52</v>
      </c>
    </row>
    <row r="23" customFormat="false" ht="15" hidden="false" customHeight="false" outlineLevel="0" collapsed="false">
      <c r="A23" s="0" t="n">
        <v>60</v>
      </c>
      <c r="B23" s="5" t="n">
        <v>44377</v>
      </c>
      <c r="C23" s="0" t="s">
        <v>59</v>
      </c>
      <c r="D23" s="0" t="n">
        <v>1</v>
      </c>
      <c r="E23" s="0" t="n">
        <v>2</v>
      </c>
    </row>
    <row r="24" customFormat="false" ht="15" hidden="false" customHeight="false" outlineLevel="0" collapsed="false">
      <c r="A24" s="0" t="n">
        <v>60</v>
      </c>
      <c r="B24" s="5" t="n">
        <v>44012</v>
      </c>
      <c r="C24" s="0" t="s">
        <v>49</v>
      </c>
    </row>
    <row r="25" customFormat="false" ht="15" hidden="false" customHeight="false" outlineLevel="0" collapsed="false">
      <c r="A25" s="0" t="n">
        <v>60</v>
      </c>
      <c r="B25" s="5" t="n">
        <v>44012</v>
      </c>
      <c r="C25" s="0" t="s">
        <v>50</v>
      </c>
    </row>
    <row r="26" customFormat="false" ht="15" hidden="false" customHeight="false" outlineLevel="0" collapsed="false">
      <c r="A26" s="0" t="n">
        <v>60</v>
      </c>
      <c r="B26" s="5" t="n">
        <v>44012</v>
      </c>
      <c r="C26" s="0" t="s">
        <v>51</v>
      </c>
    </row>
    <row r="27" customFormat="false" ht="15" hidden="false" customHeight="false" outlineLevel="0" collapsed="false">
      <c r="A27" s="0" t="n">
        <v>60</v>
      </c>
      <c r="B27" s="5" t="n">
        <v>44012</v>
      </c>
      <c r="C27" s="0" t="s">
        <v>52</v>
      </c>
    </row>
    <row r="28" customFormat="false" ht="15" hidden="false" customHeight="false" outlineLevel="0" collapsed="false">
      <c r="A28" s="0" t="n">
        <v>60</v>
      </c>
      <c r="B28" s="5" t="n">
        <v>44012</v>
      </c>
      <c r="C28" s="0" t="s">
        <v>53</v>
      </c>
    </row>
    <row r="29" customFormat="false" ht="15" hidden="false" customHeight="false" outlineLevel="0" collapsed="false">
      <c r="A29" s="0" t="n">
        <v>60</v>
      </c>
      <c r="B29" s="5" t="n">
        <v>44012</v>
      </c>
      <c r="C29" s="0" t="s">
        <v>54</v>
      </c>
    </row>
    <row r="30" customFormat="false" ht="15" hidden="false" customHeight="false" outlineLevel="0" collapsed="false">
      <c r="A30" s="0" t="n">
        <v>60</v>
      </c>
      <c r="B30" s="5" t="n">
        <v>44012</v>
      </c>
      <c r="C30" s="0" t="s">
        <v>55</v>
      </c>
    </row>
    <row r="31" customFormat="false" ht="15" hidden="false" customHeight="false" outlineLevel="0" collapsed="false">
      <c r="A31" s="0" t="n">
        <v>60</v>
      </c>
      <c r="B31" s="5" t="n">
        <v>44012</v>
      </c>
      <c r="C31" s="0" t="s">
        <v>56</v>
      </c>
    </row>
    <row r="32" customFormat="false" ht="15" hidden="false" customHeight="false" outlineLevel="0" collapsed="false">
      <c r="A32" s="0" t="n">
        <v>60</v>
      </c>
      <c r="B32" s="5" t="n">
        <v>44012</v>
      </c>
      <c r="C32" s="0" t="s">
        <v>57</v>
      </c>
    </row>
    <row r="33" customFormat="false" ht="15" hidden="false" customHeight="false" outlineLevel="0" collapsed="false">
      <c r="A33" s="0" t="n">
        <v>60</v>
      </c>
      <c r="B33" s="5" t="n">
        <v>44012</v>
      </c>
      <c r="C33" s="0" t="s">
        <v>58</v>
      </c>
    </row>
    <row r="34" customFormat="false" ht="15" hidden="false" customHeight="false" outlineLevel="0" collapsed="false">
      <c r="A34" s="0" t="n">
        <v>60</v>
      </c>
      <c r="B34" s="5" t="n">
        <v>44012</v>
      </c>
      <c r="C34" s="0" t="s">
        <v>59</v>
      </c>
    </row>
    <row r="35" customFormat="false" ht="15" hidden="false" customHeight="false" outlineLevel="0" collapsed="false">
      <c r="A35" s="0" t="n">
        <v>60</v>
      </c>
      <c r="B35" s="5" t="n">
        <v>43646</v>
      </c>
      <c r="C35" s="0" t="s">
        <v>49</v>
      </c>
    </row>
    <row r="36" customFormat="false" ht="15" hidden="false" customHeight="false" outlineLevel="0" collapsed="false">
      <c r="A36" s="0" t="n">
        <v>60</v>
      </c>
      <c r="B36" s="5" t="n">
        <v>43646</v>
      </c>
      <c r="C36" s="0" t="s">
        <v>50</v>
      </c>
    </row>
    <row r="37" customFormat="false" ht="15" hidden="false" customHeight="false" outlineLevel="0" collapsed="false">
      <c r="A37" s="0" t="n">
        <v>60</v>
      </c>
      <c r="B37" s="5" t="n">
        <v>43646</v>
      </c>
      <c r="C37" s="0" t="s">
        <v>51</v>
      </c>
    </row>
    <row r="38" customFormat="false" ht="15" hidden="false" customHeight="false" outlineLevel="0" collapsed="false">
      <c r="A38" s="0" t="n">
        <v>60</v>
      </c>
      <c r="B38" s="5" t="n">
        <v>43646</v>
      </c>
      <c r="C38" s="0" t="s">
        <v>52</v>
      </c>
    </row>
    <row r="39" customFormat="false" ht="15" hidden="false" customHeight="false" outlineLevel="0" collapsed="false">
      <c r="A39" s="0" t="n">
        <v>60</v>
      </c>
      <c r="B39" s="5" t="n">
        <v>43646</v>
      </c>
      <c r="C39" s="0" t="s">
        <v>53</v>
      </c>
    </row>
    <row r="40" customFormat="false" ht="15" hidden="false" customHeight="false" outlineLevel="0" collapsed="false">
      <c r="A40" s="0" t="n">
        <v>60</v>
      </c>
      <c r="B40" s="5" t="n">
        <v>43646</v>
      </c>
      <c r="C40" s="0" t="s">
        <v>54</v>
      </c>
    </row>
    <row r="41" customFormat="false" ht="15" hidden="false" customHeight="false" outlineLevel="0" collapsed="false">
      <c r="A41" s="0" t="n">
        <v>60</v>
      </c>
      <c r="B41" s="5" t="n">
        <v>43646</v>
      </c>
      <c r="C41" s="0" t="s">
        <v>55</v>
      </c>
    </row>
    <row r="42" customFormat="false" ht="15" hidden="false" customHeight="false" outlineLevel="0" collapsed="false">
      <c r="A42" s="0" t="n">
        <v>60</v>
      </c>
      <c r="B42" s="5" t="n">
        <v>43646</v>
      </c>
      <c r="C42" s="0" t="s">
        <v>56</v>
      </c>
    </row>
    <row r="43" customFormat="false" ht="15" hidden="false" customHeight="false" outlineLevel="0" collapsed="false">
      <c r="A43" s="0" t="n">
        <v>60</v>
      </c>
      <c r="B43" s="5" t="n">
        <v>43646</v>
      </c>
      <c r="C43" s="0" t="s">
        <v>57</v>
      </c>
    </row>
    <row r="44" customFormat="false" ht="15" hidden="false" customHeight="false" outlineLevel="0" collapsed="false">
      <c r="A44" s="0" t="n">
        <v>60</v>
      </c>
      <c r="B44" s="5" t="n">
        <v>43646</v>
      </c>
      <c r="C44" s="0" t="s">
        <v>58</v>
      </c>
    </row>
    <row r="45" customFormat="false" ht="15" hidden="false" customHeight="false" outlineLevel="0" collapsed="false">
      <c r="A45" s="0" t="n">
        <v>60</v>
      </c>
      <c r="B45" s="5" t="n">
        <v>43646</v>
      </c>
      <c r="C45" s="0" t="s">
        <v>59</v>
      </c>
    </row>
    <row r="46" customFormat="false" ht="15" hidden="false" customHeight="false" outlineLevel="0" collapsed="false">
      <c r="A46" s="0" t="n">
        <v>60</v>
      </c>
      <c r="B46" s="5" t="n">
        <v>43281</v>
      </c>
      <c r="C46" s="0" t="s">
        <v>49</v>
      </c>
    </row>
    <row r="47" customFormat="false" ht="15" hidden="false" customHeight="false" outlineLevel="0" collapsed="false">
      <c r="A47" s="0" t="n">
        <v>60</v>
      </c>
      <c r="B47" s="5" t="n">
        <v>43281</v>
      </c>
      <c r="C47" s="0" t="s">
        <v>50</v>
      </c>
    </row>
    <row r="48" customFormat="false" ht="15" hidden="false" customHeight="false" outlineLevel="0" collapsed="false">
      <c r="A48" s="0" t="n">
        <v>60</v>
      </c>
      <c r="B48" s="5" t="n">
        <v>43281</v>
      </c>
      <c r="C48" s="0" t="s">
        <v>51</v>
      </c>
    </row>
    <row r="49" customFormat="false" ht="15" hidden="false" customHeight="false" outlineLevel="0" collapsed="false">
      <c r="A49" s="0" t="n">
        <v>60</v>
      </c>
      <c r="B49" s="5" t="n">
        <v>43281</v>
      </c>
      <c r="C49" s="0" t="s">
        <v>52</v>
      </c>
    </row>
    <row r="50" customFormat="false" ht="15" hidden="false" customHeight="false" outlineLevel="0" collapsed="false">
      <c r="A50" s="0" t="n">
        <v>60</v>
      </c>
      <c r="B50" s="5" t="n">
        <v>43281</v>
      </c>
      <c r="C50" s="0" t="s">
        <v>53</v>
      </c>
    </row>
    <row r="51" customFormat="false" ht="15" hidden="false" customHeight="false" outlineLevel="0" collapsed="false">
      <c r="A51" s="0" t="n">
        <v>60</v>
      </c>
      <c r="B51" s="5" t="n">
        <v>43281</v>
      </c>
      <c r="C51" s="0" t="s">
        <v>54</v>
      </c>
    </row>
    <row r="52" customFormat="false" ht="15" hidden="false" customHeight="false" outlineLevel="0" collapsed="false">
      <c r="A52" s="0" t="n">
        <v>60</v>
      </c>
      <c r="B52" s="5" t="n">
        <v>43281</v>
      </c>
      <c r="C52" s="0" t="s">
        <v>55</v>
      </c>
    </row>
    <row r="53" customFormat="false" ht="15" hidden="false" customHeight="false" outlineLevel="0" collapsed="false">
      <c r="A53" s="0" t="n">
        <v>60</v>
      </c>
      <c r="B53" s="5" t="n">
        <v>43281</v>
      </c>
      <c r="C53" s="0" t="s">
        <v>56</v>
      </c>
    </row>
    <row r="54" customFormat="false" ht="15" hidden="false" customHeight="false" outlineLevel="0" collapsed="false">
      <c r="A54" s="0" t="n">
        <v>60</v>
      </c>
      <c r="B54" s="5" t="n">
        <v>43281</v>
      </c>
      <c r="C54" s="0" t="s">
        <v>57</v>
      </c>
    </row>
    <row r="55" customFormat="false" ht="15" hidden="false" customHeight="false" outlineLevel="0" collapsed="false">
      <c r="A55" s="0" t="n">
        <v>60</v>
      </c>
      <c r="B55" s="5" t="n">
        <v>43281</v>
      </c>
      <c r="C55" s="0" t="s">
        <v>58</v>
      </c>
    </row>
    <row r="56" customFormat="false" ht="15" hidden="false" customHeight="false" outlineLevel="0" collapsed="false">
      <c r="A56" s="0" t="n">
        <v>60</v>
      </c>
      <c r="B56" s="5" t="n">
        <v>43281</v>
      </c>
      <c r="C56" s="0" t="s">
        <v>59</v>
      </c>
    </row>
    <row r="57" customFormat="false" ht="15" hidden="false" customHeight="false" outlineLevel="0" collapsed="false">
      <c r="A57" s="0" t="n">
        <v>60</v>
      </c>
      <c r="B57" s="5" t="n">
        <v>42916</v>
      </c>
      <c r="C57" s="0" t="s">
        <v>49</v>
      </c>
    </row>
    <row r="58" customFormat="false" ht="15" hidden="false" customHeight="false" outlineLevel="0" collapsed="false">
      <c r="A58" s="0" t="n">
        <v>60</v>
      </c>
      <c r="B58" s="5" t="n">
        <v>42916</v>
      </c>
      <c r="C58" s="0" t="s">
        <v>50</v>
      </c>
    </row>
    <row r="59" customFormat="false" ht="15" hidden="false" customHeight="false" outlineLevel="0" collapsed="false">
      <c r="A59" s="0" t="n">
        <v>60</v>
      </c>
      <c r="B59" s="5" t="n">
        <v>42916</v>
      </c>
      <c r="C59" s="0" t="s">
        <v>51</v>
      </c>
    </row>
    <row r="60" customFormat="false" ht="15" hidden="false" customHeight="false" outlineLevel="0" collapsed="false">
      <c r="A60" s="0" t="n">
        <v>60</v>
      </c>
      <c r="B60" s="5" t="n">
        <v>42916</v>
      </c>
      <c r="C60" s="0" t="s">
        <v>52</v>
      </c>
    </row>
    <row r="61" customFormat="false" ht="15" hidden="false" customHeight="false" outlineLevel="0" collapsed="false">
      <c r="A61" s="0" t="n">
        <v>60</v>
      </c>
      <c r="B61" s="5" t="n">
        <v>42916</v>
      </c>
      <c r="C61" s="0" t="s">
        <v>53</v>
      </c>
    </row>
    <row r="62" customFormat="false" ht="15" hidden="false" customHeight="false" outlineLevel="0" collapsed="false">
      <c r="A62" s="0" t="n">
        <v>60</v>
      </c>
      <c r="B62" s="5" t="n">
        <v>42916</v>
      </c>
      <c r="C62" s="0" t="s">
        <v>54</v>
      </c>
    </row>
    <row r="63" customFormat="false" ht="15" hidden="false" customHeight="false" outlineLevel="0" collapsed="false">
      <c r="A63" s="0" t="n">
        <v>60</v>
      </c>
      <c r="B63" s="5" t="n">
        <v>42916</v>
      </c>
      <c r="C63" s="0" t="s">
        <v>55</v>
      </c>
    </row>
    <row r="64" customFormat="false" ht="15" hidden="false" customHeight="false" outlineLevel="0" collapsed="false">
      <c r="A64" s="0" t="n">
        <v>60</v>
      </c>
      <c r="B64" s="5" t="n">
        <v>42916</v>
      </c>
      <c r="C64" s="0" t="s">
        <v>56</v>
      </c>
    </row>
    <row r="65" customFormat="false" ht="15" hidden="false" customHeight="false" outlineLevel="0" collapsed="false">
      <c r="A65" s="0" t="n">
        <v>60</v>
      </c>
      <c r="B65" s="5" t="n">
        <v>42916</v>
      </c>
      <c r="C65" s="0" t="s">
        <v>57</v>
      </c>
    </row>
    <row r="66" customFormat="false" ht="15" hidden="false" customHeight="false" outlineLevel="0" collapsed="false">
      <c r="A66" s="0" t="n">
        <v>60</v>
      </c>
      <c r="B66" s="5" t="n">
        <v>42916</v>
      </c>
      <c r="C66" s="0" t="s">
        <v>58</v>
      </c>
    </row>
    <row r="67" customFormat="false" ht="15" hidden="false" customHeight="false" outlineLevel="0" collapsed="false">
      <c r="A67" s="0" t="n">
        <v>60</v>
      </c>
      <c r="B67" s="5" t="n">
        <v>42916</v>
      </c>
      <c r="C67" s="0" t="s">
        <v>59</v>
      </c>
    </row>
    <row r="68" customFormat="false" ht="15" hidden="false" customHeight="false" outlineLevel="0" collapsed="false">
      <c r="A68" s="0" t="n">
        <v>60</v>
      </c>
      <c r="B68" s="5" t="n">
        <v>42551</v>
      </c>
      <c r="C68" s="0" t="s">
        <v>49</v>
      </c>
      <c r="D68" s="0" t="n">
        <v>147</v>
      </c>
      <c r="E68" s="0" t="n">
        <v>131</v>
      </c>
    </row>
    <row r="69" customFormat="false" ht="15" hidden="false" customHeight="false" outlineLevel="0" collapsed="false">
      <c r="A69" s="0" t="n">
        <v>60</v>
      </c>
      <c r="B69" s="5" t="n">
        <v>42551</v>
      </c>
      <c r="C69" s="0" t="s">
        <v>50</v>
      </c>
      <c r="D69" s="0" t="n">
        <v>203</v>
      </c>
      <c r="E69" s="0" t="n">
        <v>206</v>
      </c>
    </row>
    <row r="70" customFormat="false" ht="15" hidden="false" customHeight="false" outlineLevel="0" collapsed="false">
      <c r="A70" s="0" t="n">
        <v>60</v>
      </c>
      <c r="B70" s="5" t="n">
        <v>42551</v>
      </c>
      <c r="C70" s="0" t="s">
        <v>51</v>
      </c>
      <c r="D70" s="0" t="n">
        <v>274</v>
      </c>
      <c r="E70" s="0" t="n">
        <v>204</v>
      </c>
    </row>
    <row r="71" customFormat="false" ht="15" hidden="false" customHeight="false" outlineLevel="0" collapsed="false">
      <c r="A71" s="0" t="n">
        <v>60</v>
      </c>
      <c r="B71" s="5" t="n">
        <v>42551</v>
      </c>
      <c r="C71" s="0" t="s">
        <v>52</v>
      </c>
      <c r="D71" s="0" t="n">
        <v>208</v>
      </c>
      <c r="E71" s="0" t="n">
        <v>192</v>
      </c>
    </row>
    <row r="72" customFormat="false" ht="15" hidden="false" customHeight="false" outlineLevel="0" collapsed="false">
      <c r="A72" s="0" t="n">
        <v>60</v>
      </c>
      <c r="B72" s="5" t="n">
        <v>42551</v>
      </c>
      <c r="C72" s="0" t="s">
        <v>53</v>
      </c>
      <c r="D72" s="0" t="n">
        <v>286</v>
      </c>
      <c r="E72" s="0" t="n">
        <v>283</v>
      </c>
    </row>
    <row r="73" customFormat="false" ht="15" hidden="false" customHeight="false" outlineLevel="0" collapsed="false">
      <c r="A73" s="0" t="n">
        <v>60</v>
      </c>
      <c r="B73" s="5" t="n">
        <v>42551</v>
      </c>
      <c r="C73" s="0" t="s">
        <v>54</v>
      </c>
      <c r="D73" s="0" t="n">
        <v>370</v>
      </c>
      <c r="E73" s="0" t="n">
        <v>370</v>
      </c>
    </row>
    <row r="74" customFormat="false" ht="15" hidden="false" customHeight="false" outlineLevel="0" collapsed="false">
      <c r="A74" s="0" t="n">
        <v>60</v>
      </c>
      <c r="B74" s="5" t="n">
        <v>42551</v>
      </c>
      <c r="C74" s="0" t="s">
        <v>55</v>
      </c>
      <c r="D74" s="0" t="n">
        <v>280</v>
      </c>
      <c r="E74" s="0" t="n">
        <v>263</v>
      </c>
    </row>
    <row r="75" customFormat="false" ht="15" hidden="false" customHeight="false" outlineLevel="0" collapsed="false">
      <c r="A75" s="0" t="n">
        <v>60</v>
      </c>
      <c r="B75" s="5" t="n">
        <v>42551</v>
      </c>
      <c r="C75" s="0" t="s">
        <v>56</v>
      </c>
      <c r="D75" s="0" t="n">
        <v>207</v>
      </c>
      <c r="E75" s="0" t="n">
        <v>269</v>
      </c>
    </row>
    <row r="76" customFormat="false" ht="15" hidden="false" customHeight="false" outlineLevel="0" collapsed="false">
      <c r="A76" s="0" t="n">
        <v>60</v>
      </c>
      <c r="B76" s="5" t="n">
        <v>42551</v>
      </c>
      <c r="C76" s="0" t="s">
        <v>57</v>
      </c>
      <c r="D76" s="0" t="n">
        <v>99</v>
      </c>
      <c r="E76" s="0" t="n">
        <v>209</v>
      </c>
    </row>
    <row r="77" customFormat="false" ht="15" hidden="false" customHeight="false" outlineLevel="0" collapsed="false">
      <c r="A77" s="0" t="n">
        <v>60</v>
      </c>
      <c r="B77" s="5" t="n">
        <v>42551</v>
      </c>
      <c r="C77" s="0" t="s">
        <v>58</v>
      </c>
      <c r="D77" s="0" t="n">
        <v>15</v>
      </c>
      <c r="E77" s="0" t="n">
        <v>43</v>
      </c>
    </row>
    <row r="78" customFormat="false" ht="15" hidden="false" customHeight="false" outlineLevel="0" collapsed="false">
      <c r="A78" s="0" t="n">
        <v>60</v>
      </c>
      <c r="B78" s="5" t="n">
        <v>42551</v>
      </c>
      <c r="C78" s="0" t="s">
        <v>59</v>
      </c>
      <c r="D78" s="0" t="n">
        <v>0</v>
      </c>
      <c r="E78" s="0" t="n">
        <v>0</v>
      </c>
    </row>
    <row r="79" customFormat="false" ht="15" hidden="false" customHeight="false" outlineLevel="0" collapsed="false">
      <c r="A79" s="0" t="n">
        <v>60</v>
      </c>
      <c r="B79" s="5" t="n">
        <v>42185</v>
      </c>
      <c r="C79" s="0" t="s">
        <v>49</v>
      </c>
    </row>
    <row r="80" customFormat="false" ht="15" hidden="false" customHeight="false" outlineLevel="0" collapsed="false">
      <c r="A80" s="0" t="n">
        <v>60</v>
      </c>
      <c r="B80" s="5" t="n">
        <v>42185</v>
      </c>
      <c r="C80" s="0" t="s">
        <v>50</v>
      </c>
    </row>
    <row r="81" customFormat="false" ht="15" hidden="false" customHeight="false" outlineLevel="0" collapsed="false">
      <c r="A81" s="0" t="n">
        <v>60</v>
      </c>
      <c r="B81" s="5" t="n">
        <v>42185</v>
      </c>
      <c r="C81" s="0" t="s">
        <v>51</v>
      </c>
    </row>
    <row r="82" customFormat="false" ht="15" hidden="false" customHeight="false" outlineLevel="0" collapsed="false">
      <c r="A82" s="0" t="n">
        <v>60</v>
      </c>
      <c r="B82" s="5" t="n">
        <v>42185</v>
      </c>
      <c r="C82" s="0" t="s">
        <v>52</v>
      </c>
    </row>
    <row r="83" customFormat="false" ht="15" hidden="false" customHeight="false" outlineLevel="0" collapsed="false">
      <c r="A83" s="0" t="n">
        <v>60</v>
      </c>
      <c r="B83" s="5" t="n">
        <v>42185</v>
      </c>
      <c r="C83" s="0" t="s">
        <v>53</v>
      </c>
    </row>
    <row r="84" customFormat="false" ht="15" hidden="false" customHeight="false" outlineLevel="0" collapsed="false">
      <c r="A84" s="0" t="n">
        <v>60</v>
      </c>
      <c r="B84" s="5" t="n">
        <v>42185</v>
      </c>
      <c r="C84" s="0" t="s">
        <v>54</v>
      </c>
    </row>
    <row r="85" customFormat="false" ht="15" hidden="false" customHeight="false" outlineLevel="0" collapsed="false">
      <c r="A85" s="0" t="n">
        <v>60</v>
      </c>
      <c r="B85" s="5" t="n">
        <v>42185</v>
      </c>
      <c r="C85" s="0" t="s">
        <v>55</v>
      </c>
    </row>
    <row r="86" customFormat="false" ht="15" hidden="false" customHeight="false" outlineLevel="0" collapsed="false">
      <c r="A86" s="0" t="n">
        <v>60</v>
      </c>
      <c r="B86" s="5" t="n">
        <v>42185</v>
      </c>
      <c r="C86" s="0" t="s">
        <v>56</v>
      </c>
    </row>
    <row r="87" customFormat="false" ht="15" hidden="false" customHeight="false" outlineLevel="0" collapsed="false">
      <c r="A87" s="0" t="n">
        <v>60</v>
      </c>
      <c r="B87" s="5" t="n">
        <v>42185</v>
      </c>
      <c r="C87" s="0" t="s">
        <v>57</v>
      </c>
    </row>
    <row r="88" customFormat="false" ht="15" hidden="false" customHeight="false" outlineLevel="0" collapsed="false">
      <c r="A88" s="0" t="n">
        <v>60</v>
      </c>
      <c r="B88" s="5" t="n">
        <v>42185</v>
      </c>
      <c r="C88" s="0" t="s">
        <v>58</v>
      </c>
    </row>
    <row r="89" customFormat="false" ht="15" hidden="false" customHeight="false" outlineLevel="0" collapsed="false">
      <c r="A89" s="0" t="n">
        <v>60</v>
      </c>
      <c r="B89" s="5" t="n">
        <v>42185</v>
      </c>
      <c r="C89" s="0" t="s">
        <v>59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6.57"/>
    <col collapsed="false" customWidth="true" hidden="false" outlineLevel="0" max="3" min="3" style="0" width="12.14"/>
    <col collapsed="false" customWidth="true" hidden="false" outlineLevel="0" max="4" min="4" style="0" width="13.57"/>
  </cols>
  <sheetData>
    <row r="1" customFormat="false" ht="15" hidden="false" customHeight="false" outlineLevel="0" collapsed="false">
      <c r="A1" s="6" t="s">
        <v>60</v>
      </c>
      <c r="B1" s="6" t="s">
        <v>0</v>
      </c>
      <c r="C1" s="6" t="s">
        <v>39</v>
      </c>
      <c r="D1" s="6" t="s">
        <v>46</v>
      </c>
      <c r="E1" s="6" t="s">
        <v>47</v>
      </c>
      <c r="F1" s="6" t="s">
        <v>61</v>
      </c>
      <c r="G1" s="6" t="s">
        <v>48</v>
      </c>
      <c r="H1" s="6" t="s">
        <v>62</v>
      </c>
      <c r="I1" s="6" t="s">
        <v>63</v>
      </c>
      <c r="J1" s="6" t="s">
        <v>64</v>
      </c>
    </row>
    <row r="2" customFormat="false" ht="15" hidden="false" customHeight="false" outlineLevel="0" collapsed="false">
      <c r="A2" s="7" t="s">
        <v>65</v>
      </c>
      <c r="B2" s="8" t="n">
        <v>60</v>
      </c>
      <c r="C2" s="9" t="n">
        <f aca="false">DATE(MID(A2,14,4),MID(A2,12,2),MID(A2,10,2))</f>
        <v>40724</v>
      </c>
      <c r="D2" s="8" t="s">
        <v>66</v>
      </c>
      <c r="E2" s="8" t="s">
        <v>67</v>
      </c>
      <c r="F2" s="8" t="s">
        <v>68</v>
      </c>
      <c r="G2" s="8" t="s">
        <v>69</v>
      </c>
      <c r="H2" s="8" t="s">
        <v>70</v>
      </c>
      <c r="I2" s="8" t="s">
        <v>71</v>
      </c>
      <c r="J2" s="8" t="s">
        <v>72</v>
      </c>
    </row>
    <row r="3" customFormat="false" ht="15" hidden="false" customHeight="false" outlineLevel="0" collapsed="false">
      <c r="A3" s="10" t="s">
        <v>65</v>
      </c>
      <c r="B3" s="8" t="n">
        <v>60</v>
      </c>
      <c r="C3" s="9" t="n">
        <f aca="false">DATE(MID(A3,14,4),MID(A3,12,2),MID(A3,10,2))</f>
        <v>40724</v>
      </c>
      <c r="D3" s="11" t="s">
        <v>73</v>
      </c>
      <c r="E3" s="11" t="s">
        <v>74</v>
      </c>
      <c r="F3" s="11" t="s">
        <v>75</v>
      </c>
      <c r="G3" s="11" t="s">
        <v>76</v>
      </c>
      <c r="H3" s="11" t="s">
        <v>77</v>
      </c>
      <c r="I3" s="11" t="s">
        <v>78</v>
      </c>
      <c r="J3" s="11" t="s">
        <v>79</v>
      </c>
    </row>
    <row r="4" customFormat="false" ht="15" hidden="false" customHeight="false" outlineLevel="0" collapsed="false">
      <c r="A4" s="7" t="s">
        <v>65</v>
      </c>
      <c r="B4" s="8" t="n">
        <v>60</v>
      </c>
      <c r="C4" s="9" t="n">
        <f aca="false">DATE(MID(A4,14,4),MID(A4,12,2),MID(A4,10,2))</f>
        <v>40724</v>
      </c>
      <c r="D4" s="8" t="s">
        <v>80</v>
      </c>
      <c r="E4" s="8" t="s">
        <v>81</v>
      </c>
      <c r="F4" s="8" t="s">
        <v>82</v>
      </c>
      <c r="G4" s="8" t="s">
        <v>83</v>
      </c>
      <c r="H4" s="8" t="s">
        <v>84</v>
      </c>
      <c r="I4" s="8" t="s">
        <v>85</v>
      </c>
      <c r="J4" s="8" t="s">
        <v>86</v>
      </c>
    </row>
    <row r="5" customFormat="false" ht="15" hidden="false" customHeight="false" outlineLevel="0" collapsed="false">
      <c r="A5" s="10" t="s">
        <v>65</v>
      </c>
      <c r="B5" s="8" t="n">
        <v>60</v>
      </c>
      <c r="C5" s="9" t="n">
        <f aca="false">DATE(MID(A5,14,4),MID(A5,12,2),MID(A5,10,2))</f>
        <v>40724</v>
      </c>
      <c r="D5" s="11" t="s">
        <v>87</v>
      </c>
      <c r="E5" s="11" t="s">
        <v>88</v>
      </c>
      <c r="F5" s="11" t="s">
        <v>89</v>
      </c>
      <c r="G5" s="11" t="s">
        <v>90</v>
      </c>
      <c r="H5" s="11" t="s">
        <v>91</v>
      </c>
      <c r="I5" s="11" t="s">
        <v>92</v>
      </c>
      <c r="J5" s="11" t="s">
        <v>93</v>
      </c>
    </row>
    <row r="6" customFormat="false" ht="15" hidden="false" customHeight="false" outlineLevel="0" collapsed="false">
      <c r="A6" s="7" t="s">
        <v>65</v>
      </c>
      <c r="B6" s="8" t="n">
        <v>60</v>
      </c>
      <c r="C6" s="9" t="n">
        <f aca="false">DATE(MID(A6,14,4),MID(A6,12,2),MID(A6,10,2))</f>
        <v>40724</v>
      </c>
      <c r="D6" s="8" t="s">
        <v>94</v>
      </c>
      <c r="E6" s="8" t="s">
        <v>95</v>
      </c>
      <c r="F6" s="8" t="s">
        <v>96</v>
      </c>
      <c r="G6" s="8" t="s">
        <v>97</v>
      </c>
      <c r="H6" s="8" t="s">
        <v>98</v>
      </c>
      <c r="I6" s="8" t="s">
        <v>99</v>
      </c>
      <c r="J6" s="8" t="s">
        <v>100</v>
      </c>
    </row>
    <row r="7" customFormat="false" ht="15" hidden="false" customHeight="false" outlineLevel="0" collapsed="false">
      <c r="A7" s="7" t="s">
        <v>101</v>
      </c>
      <c r="B7" s="8" t="n">
        <v>60</v>
      </c>
      <c r="C7" s="9" t="n">
        <f aca="false">DATE(MID(A7,14,4),MID(A7,12,2),MID(A7,10,2))</f>
        <v>41090</v>
      </c>
      <c r="D7" s="8" t="s">
        <v>66</v>
      </c>
      <c r="E7" s="8" t="s">
        <v>102</v>
      </c>
      <c r="F7" s="8" t="s">
        <v>103</v>
      </c>
      <c r="G7" s="8" t="s">
        <v>104</v>
      </c>
      <c r="H7" s="8" t="s">
        <v>105</v>
      </c>
      <c r="I7" s="8" t="s">
        <v>106</v>
      </c>
      <c r="J7" s="8" t="s">
        <v>107</v>
      </c>
    </row>
    <row r="8" customFormat="false" ht="15" hidden="false" customHeight="false" outlineLevel="0" collapsed="false">
      <c r="A8" s="10" t="s">
        <v>101</v>
      </c>
      <c r="B8" s="8" t="n">
        <v>60</v>
      </c>
      <c r="C8" s="9" t="n">
        <f aca="false">DATE(MID(A8,14,4),MID(A8,12,2),MID(A8,10,2))</f>
        <v>41090</v>
      </c>
      <c r="D8" s="11" t="s">
        <v>73</v>
      </c>
      <c r="E8" s="11" t="s">
        <v>108</v>
      </c>
      <c r="F8" s="11" t="s">
        <v>109</v>
      </c>
      <c r="G8" s="11" t="s">
        <v>110</v>
      </c>
      <c r="H8" s="11" t="s">
        <v>111</v>
      </c>
      <c r="I8" s="11" t="s">
        <v>78</v>
      </c>
      <c r="J8" s="11" t="s">
        <v>112</v>
      </c>
    </row>
    <row r="9" customFormat="false" ht="15" hidden="false" customHeight="false" outlineLevel="0" collapsed="false">
      <c r="A9" s="7" t="s">
        <v>101</v>
      </c>
      <c r="B9" s="8" t="n">
        <v>60</v>
      </c>
      <c r="C9" s="9" t="n">
        <f aca="false">DATE(MID(A9,14,4),MID(A9,12,2),MID(A9,10,2))</f>
        <v>41090</v>
      </c>
      <c r="D9" s="8" t="s">
        <v>80</v>
      </c>
      <c r="E9" s="8" t="s">
        <v>113</v>
      </c>
      <c r="F9" s="8" t="s">
        <v>114</v>
      </c>
      <c r="G9" s="8" t="s">
        <v>115</v>
      </c>
      <c r="H9" s="8" t="s">
        <v>116</v>
      </c>
      <c r="I9" s="8" t="s">
        <v>117</v>
      </c>
      <c r="J9" s="8" t="s">
        <v>118</v>
      </c>
    </row>
    <row r="10" customFormat="false" ht="15" hidden="false" customHeight="false" outlineLevel="0" collapsed="false">
      <c r="A10" s="10" t="s">
        <v>101</v>
      </c>
      <c r="B10" s="8" t="n">
        <v>60</v>
      </c>
      <c r="C10" s="9" t="n">
        <f aca="false">DATE(MID(A10,14,4),MID(A10,12,2),MID(A10,10,2))</f>
        <v>41090</v>
      </c>
      <c r="D10" s="11" t="s">
        <v>87</v>
      </c>
      <c r="E10" s="11" t="s">
        <v>119</v>
      </c>
      <c r="F10" s="11" t="s">
        <v>120</v>
      </c>
      <c r="G10" s="11" t="s">
        <v>121</v>
      </c>
      <c r="H10" s="11" t="s">
        <v>122</v>
      </c>
      <c r="I10" s="11" t="s">
        <v>123</v>
      </c>
      <c r="J10" s="11" t="s">
        <v>124</v>
      </c>
    </row>
    <row r="11" customFormat="false" ht="15" hidden="false" customHeight="false" outlineLevel="0" collapsed="false">
      <c r="A11" s="7" t="s">
        <v>101</v>
      </c>
      <c r="B11" s="8" t="n">
        <v>60</v>
      </c>
      <c r="C11" s="9" t="n">
        <f aca="false">DATE(MID(A11,14,4),MID(A11,12,2),MID(A11,10,2))</f>
        <v>41090</v>
      </c>
      <c r="D11" s="8" t="s">
        <v>94</v>
      </c>
      <c r="E11" s="8" t="s">
        <v>95</v>
      </c>
      <c r="F11" s="8" t="s">
        <v>125</v>
      </c>
      <c r="G11" s="8" t="s">
        <v>106</v>
      </c>
      <c r="H11" s="8" t="s">
        <v>107</v>
      </c>
      <c r="I11" s="8" t="s">
        <v>126</v>
      </c>
      <c r="J11" s="8" t="s">
        <v>127</v>
      </c>
    </row>
    <row r="12" customFormat="false" ht="15" hidden="false" customHeight="false" outlineLevel="0" collapsed="false">
      <c r="A12" s="7" t="s">
        <v>128</v>
      </c>
      <c r="B12" s="8" t="n">
        <v>60</v>
      </c>
      <c r="C12" s="9" t="n">
        <f aca="false">DATE(MID(A12,14,4),MID(A12,12,2),MID(A12,10,2))</f>
        <v>41455</v>
      </c>
      <c r="D12" s="8" t="s">
        <v>66</v>
      </c>
      <c r="E12" s="8" t="s">
        <v>110</v>
      </c>
      <c r="F12" s="8" t="s">
        <v>129</v>
      </c>
      <c r="G12" s="8" t="s">
        <v>130</v>
      </c>
      <c r="H12" s="8" t="s">
        <v>131</v>
      </c>
      <c r="I12" s="8" t="s">
        <v>97</v>
      </c>
      <c r="J12" s="8" t="s">
        <v>132</v>
      </c>
    </row>
    <row r="13" customFormat="false" ht="15" hidden="false" customHeight="false" outlineLevel="0" collapsed="false">
      <c r="A13" s="10" t="s">
        <v>128</v>
      </c>
      <c r="B13" s="8" t="n">
        <v>60</v>
      </c>
      <c r="C13" s="9" t="n">
        <f aca="false">DATE(MID(A13,14,4),MID(A13,12,2),MID(A13,10,2))</f>
        <v>41455</v>
      </c>
      <c r="D13" s="11" t="s">
        <v>73</v>
      </c>
      <c r="E13" s="11" t="s">
        <v>133</v>
      </c>
      <c r="F13" s="11" t="s">
        <v>134</v>
      </c>
      <c r="G13" s="11" t="s">
        <v>135</v>
      </c>
      <c r="H13" s="11" t="s">
        <v>136</v>
      </c>
      <c r="I13" s="11" t="s">
        <v>137</v>
      </c>
      <c r="J13" s="11" t="s">
        <v>138</v>
      </c>
    </row>
    <row r="14" customFormat="false" ht="15" hidden="false" customHeight="false" outlineLevel="0" collapsed="false">
      <c r="A14" s="7" t="s">
        <v>128</v>
      </c>
      <c r="B14" s="8" t="n">
        <v>60</v>
      </c>
      <c r="C14" s="9" t="n">
        <f aca="false">DATE(MID(A14,14,4),MID(A14,12,2),MID(A14,10,2))</f>
        <v>41455</v>
      </c>
      <c r="D14" s="8" t="s">
        <v>80</v>
      </c>
      <c r="E14" s="8" t="s">
        <v>139</v>
      </c>
      <c r="F14" s="8" t="s">
        <v>140</v>
      </c>
      <c r="G14" s="8" t="s">
        <v>141</v>
      </c>
      <c r="H14" s="8" t="s">
        <v>142</v>
      </c>
      <c r="I14" s="8" t="s">
        <v>143</v>
      </c>
      <c r="J14" s="8" t="s">
        <v>144</v>
      </c>
    </row>
    <row r="15" customFormat="false" ht="15" hidden="false" customHeight="false" outlineLevel="0" collapsed="false">
      <c r="A15" s="10" t="s">
        <v>128</v>
      </c>
      <c r="B15" s="8" t="n">
        <v>60</v>
      </c>
      <c r="C15" s="9" t="n">
        <f aca="false">DATE(MID(A15,14,4),MID(A15,12,2),MID(A15,10,2))</f>
        <v>41455</v>
      </c>
      <c r="D15" s="11" t="s">
        <v>87</v>
      </c>
      <c r="E15" s="11" t="s">
        <v>145</v>
      </c>
      <c r="F15" s="11" t="s">
        <v>146</v>
      </c>
      <c r="G15" s="11" t="s">
        <v>147</v>
      </c>
      <c r="H15" s="11" t="s">
        <v>148</v>
      </c>
      <c r="I15" s="11" t="s">
        <v>149</v>
      </c>
      <c r="J15" s="11" t="s">
        <v>150</v>
      </c>
    </row>
    <row r="16" customFormat="false" ht="15" hidden="false" customHeight="false" outlineLevel="0" collapsed="false">
      <c r="A16" s="7" t="s">
        <v>128</v>
      </c>
      <c r="B16" s="8" t="n">
        <v>60</v>
      </c>
      <c r="C16" s="9" t="n">
        <f aca="false">DATE(MID(A16,14,4),MID(A16,12,2),MID(A16,10,2))</f>
        <v>41455</v>
      </c>
      <c r="D16" s="8" t="s">
        <v>94</v>
      </c>
      <c r="E16" s="8" t="s">
        <v>137</v>
      </c>
      <c r="F16" s="8" t="s">
        <v>138</v>
      </c>
      <c r="G16" s="8" t="s">
        <v>151</v>
      </c>
      <c r="H16" s="8" t="s">
        <v>152</v>
      </c>
      <c r="I16" s="8" t="s">
        <v>153</v>
      </c>
      <c r="J16" s="8" t="s">
        <v>154</v>
      </c>
    </row>
    <row r="17" customFormat="false" ht="15" hidden="false" customHeight="false" outlineLevel="0" collapsed="false">
      <c r="A17" s="7" t="s">
        <v>155</v>
      </c>
      <c r="B17" s="8" t="n">
        <v>60</v>
      </c>
      <c r="C17" s="9" t="n">
        <f aca="false">DATE(MID(A17,14,4),MID(A17,12,2),MID(A17,10,2))</f>
        <v>41820</v>
      </c>
      <c r="D17" s="8" t="s">
        <v>66</v>
      </c>
      <c r="E17" s="8" t="s">
        <v>156</v>
      </c>
      <c r="F17" s="8" t="s">
        <v>157</v>
      </c>
      <c r="G17" s="8" t="s">
        <v>158</v>
      </c>
      <c r="H17" s="8" t="s">
        <v>159</v>
      </c>
      <c r="I17" s="8" t="s">
        <v>160</v>
      </c>
      <c r="J17" s="8" t="s">
        <v>161</v>
      </c>
    </row>
    <row r="18" customFormat="false" ht="15" hidden="false" customHeight="false" outlineLevel="0" collapsed="false">
      <c r="A18" s="10" t="s">
        <v>155</v>
      </c>
      <c r="B18" s="8" t="n">
        <v>60</v>
      </c>
      <c r="C18" s="9" t="n">
        <f aca="false">DATE(MID(A18,14,4),MID(A18,12,2),MID(A18,10,2))</f>
        <v>41820</v>
      </c>
      <c r="D18" s="11" t="s">
        <v>73</v>
      </c>
      <c r="E18" s="11" t="s">
        <v>162</v>
      </c>
      <c r="F18" s="11" t="s">
        <v>163</v>
      </c>
      <c r="G18" s="11" t="s">
        <v>130</v>
      </c>
      <c r="H18" s="11" t="s">
        <v>164</v>
      </c>
      <c r="I18" s="11" t="s">
        <v>165</v>
      </c>
      <c r="J18" s="11" t="s">
        <v>166</v>
      </c>
    </row>
    <row r="19" customFormat="false" ht="15" hidden="false" customHeight="false" outlineLevel="0" collapsed="false">
      <c r="A19" s="7" t="s">
        <v>155</v>
      </c>
      <c r="B19" s="8" t="n">
        <v>60</v>
      </c>
      <c r="C19" s="9" t="n">
        <f aca="false">DATE(MID(A19,14,4),MID(A19,12,2),MID(A19,10,2))</f>
        <v>41820</v>
      </c>
      <c r="D19" s="8" t="s">
        <v>80</v>
      </c>
      <c r="E19" s="8" t="s">
        <v>167</v>
      </c>
      <c r="F19" s="8" t="s">
        <v>168</v>
      </c>
      <c r="G19" s="8" t="s">
        <v>169</v>
      </c>
      <c r="H19" s="8" t="s">
        <v>170</v>
      </c>
      <c r="I19" s="8" t="s">
        <v>171</v>
      </c>
      <c r="J19" s="8" t="s">
        <v>172</v>
      </c>
    </row>
    <row r="20" customFormat="false" ht="15" hidden="false" customHeight="false" outlineLevel="0" collapsed="false">
      <c r="A20" s="10" t="s">
        <v>155</v>
      </c>
      <c r="B20" s="8" t="n">
        <v>60</v>
      </c>
      <c r="C20" s="9" t="n">
        <f aca="false">DATE(MID(A20,14,4),MID(A20,12,2),MID(A20,10,2))</f>
        <v>41820</v>
      </c>
      <c r="D20" s="11" t="s">
        <v>87</v>
      </c>
      <c r="E20" s="11" t="s">
        <v>173</v>
      </c>
      <c r="F20" s="11" t="s">
        <v>174</v>
      </c>
      <c r="G20" s="11" t="s">
        <v>88</v>
      </c>
      <c r="H20" s="11" t="s">
        <v>175</v>
      </c>
      <c r="I20" s="11" t="s">
        <v>176</v>
      </c>
      <c r="J20" s="11" t="s">
        <v>177</v>
      </c>
    </row>
    <row r="21" customFormat="false" ht="15" hidden="false" customHeight="false" outlineLevel="0" collapsed="false">
      <c r="A21" s="7" t="s">
        <v>155</v>
      </c>
      <c r="B21" s="8" t="n">
        <v>60</v>
      </c>
      <c r="C21" s="9" t="n">
        <f aca="false">DATE(MID(A21,14,4),MID(A21,12,2),MID(A21,10,2))</f>
        <v>41820</v>
      </c>
      <c r="D21" s="8" t="s">
        <v>94</v>
      </c>
      <c r="E21" s="8" t="s">
        <v>178</v>
      </c>
      <c r="F21" s="8" t="s">
        <v>179</v>
      </c>
      <c r="G21" s="8" t="s">
        <v>180</v>
      </c>
      <c r="H21" s="8" t="s">
        <v>181</v>
      </c>
      <c r="I21" s="8" t="s">
        <v>126</v>
      </c>
      <c r="J21" s="8" t="s">
        <v>182</v>
      </c>
    </row>
    <row r="22" customFormat="false" ht="15" hidden="false" customHeight="false" outlineLevel="0" collapsed="false">
      <c r="A22" s="7" t="s">
        <v>183</v>
      </c>
      <c r="B22" s="8" t="n">
        <v>60</v>
      </c>
      <c r="C22" s="9" t="n">
        <f aca="false">DATE(MID(A22,14,4),MID(A22,12,2),MID(A22,10,2))</f>
        <v>42185</v>
      </c>
      <c r="D22" s="8" t="s">
        <v>66</v>
      </c>
      <c r="E22" s="8" t="s">
        <v>90</v>
      </c>
      <c r="F22" s="8" t="s">
        <v>184</v>
      </c>
      <c r="G22" s="8" t="s">
        <v>185</v>
      </c>
      <c r="H22" s="8" t="s">
        <v>186</v>
      </c>
      <c r="I22" s="8" t="s">
        <v>187</v>
      </c>
      <c r="J22" s="8" t="s">
        <v>188</v>
      </c>
    </row>
    <row r="23" customFormat="false" ht="15" hidden="false" customHeight="false" outlineLevel="0" collapsed="false">
      <c r="A23" s="10" t="s">
        <v>183</v>
      </c>
      <c r="B23" s="8" t="n">
        <v>60</v>
      </c>
      <c r="C23" s="9" t="n">
        <f aca="false">DATE(MID(A23,14,4),MID(A23,12,2),MID(A23,10,2))</f>
        <v>42185</v>
      </c>
      <c r="D23" s="11" t="s">
        <v>73</v>
      </c>
      <c r="E23" s="11" t="s">
        <v>185</v>
      </c>
      <c r="F23" s="11" t="s">
        <v>186</v>
      </c>
      <c r="G23" s="11" t="s">
        <v>185</v>
      </c>
      <c r="H23" s="11" t="s">
        <v>186</v>
      </c>
      <c r="I23" s="11" t="s">
        <v>71</v>
      </c>
      <c r="J23" s="11" t="s">
        <v>189</v>
      </c>
    </row>
    <row r="24" customFormat="false" ht="15" hidden="false" customHeight="false" outlineLevel="0" collapsed="false">
      <c r="A24" s="7" t="s">
        <v>183</v>
      </c>
      <c r="B24" s="8" t="n">
        <v>60</v>
      </c>
      <c r="C24" s="9" t="n">
        <f aca="false">DATE(MID(A24,14,4),MID(A24,12,2),MID(A24,10,2))</f>
        <v>42185</v>
      </c>
      <c r="D24" s="8" t="s">
        <v>80</v>
      </c>
      <c r="E24" s="8" t="s">
        <v>190</v>
      </c>
      <c r="F24" s="8" t="s">
        <v>191</v>
      </c>
      <c r="G24" s="8" t="s">
        <v>192</v>
      </c>
      <c r="H24" s="8" t="s">
        <v>193</v>
      </c>
      <c r="I24" s="8" t="s">
        <v>194</v>
      </c>
      <c r="J24" s="8" t="s">
        <v>195</v>
      </c>
    </row>
    <row r="25" customFormat="false" ht="15" hidden="false" customHeight="false" outlineLevel="0" collapsed="false">
      <c r="A25" s="10" t="s">
        <v>183</v>
      </c>
      <c r="B25" s="8" t="n">
        <v>60</v>
      </c>
      <c r="C25" s="9" t="n">
        <f aca="false">DATE(MID(A25,14,4),MID(A25,12,2),MID(A25,10,2))</f>
        <v>42185</v>
      </c>
      <c r="D25" s="11" t="s">
        <v>87</v>
      </c>
      <c r="E25" s="11" t="s">
        <v>121</v>
      </c>
      <c r="F25" s="11" t="s">
        <v>196</v>
      </c>
      <c r="G25" s="11" t="s">
        <v>197</v>
      </c>
      <c r="H25" s="11" t="s">
        <v>198</v>
      </c>
      <c r="I25" s="11" t="s">
        <v>199</v>
      </c>
      <c r="J25" s="11" t="s">
        <v>200</v>
      </c>
    </row>
    <row r="26" customFormat="false" ht="15" hidden="false" customHeight="false" outlineLevel="0" collapsed="false">
      <c r="A26" s="7" t="s">
        <v>183</v>
      </c>
      <c r="B26" s="8" t="n">
        <v>60</v>
      </c>
      <c r="C26" s="9" t="n">
        <f aca="false">DATE(MID(A26,14,4),MID(A26,12,2),MID(A26,10,2))</f>
        <v>42185</v>
      </c>
      <c r="D26" s="8" t="s">
        <v>94</v>
      </c>
      <c r="E26" s="8" t="s">
        <v>97</v>
      </c>
      <c r="F26" s="8" t="s">
        <v>201</v>
      </c>
      <c r="G26" s="8" t="s">
        <v>202</v>
      </c>
      <c r="H26" s="8" t="s">
        <v>203</v>
      </c>
      <c r="I26" s="8" t="s">
        <v>204</v>
      </c>
      <c r="J26" s="8" t="s">
        <v>205</v>
      </c>
    </row>
    <row r="27" customFormat="false" ht="15" hidden="false" customHeight="false" outlineLevel="0" collapsed="false">
      <c r="A27" s="7" t="s">
        <v>206</v>
      </c>
      <c r="B27" s="8" t="n">
        <v>60</v>
      </c>
      <c r="C27" s="9" t="n">
        <f aca="false">DATE(MID(A27,14,4),MID(A27,12,2),MID(A27,10,2))</f>
        <v>42551</v>
      </c>
      <c r="D27" s="8" t="s">
        <v>66</v>
      </c>
      <c r="E27" s="8" t="s">
        <v>67</v>
      </c>
      <c r="F27" s="8" t="s">
        <v>207</v>
      </c>
      <c r="G27" s="8" t="s">
        <v>162</v>
      </c>
      <c r="H27" s="8" t="s">
        <v>208</v>
      </c>
      <c r="I27" s="8" t="s">
        <v>209</v>
      </c>
      <c r="J27" s="8" t="s">
        <v>210</v>
      </c>
    </row>
    <row r="28" customFormat="false" ht="15" hidden="false" customHeight="false" outlineLevel="0" collapsed="false">
      <c r="A28" s="10" t="s">
        <v>206</v>
      </c>
      <c r="B28" s="8" t="n">
        <v>60</v>
      </c>
      <c r="C28" s="9" t="n">
        <f aca="false">DATE(MID(A28,14,4),MID(A28,12,2),MID(A28,10,2))</f>
        <v>42551</v>
      </c>
      <c r="D28" s="11" t="s">
        <v>73</v>
      </c>
      <c r="E28" s="11" t="s">
        <v>156</v>
      </c>
      <c r="F28" s="11" t="s">
        <v>211</v>
      </c>
      <c r="G28" s="11" t="s">
        <v>102</v>
      </c>
      <c r="H28" s="11" t="s">
        <v>212</v>
      </c>
      <c r="I28" s="11" t="s">
        <v>213</v>
      </c>
      <c r="J28" s="11" t="s">
        <v>201</v>
      </c>
    </row>
    <row r="29" customFormat="false" ht="15" hidden="false" customHeight="false" outlineLevel="0" collapsed="false">
      <c r="A29" s="7" t="s">
        <v>206</v>
      </c>
      <c r="B29" s="8" t="n">
        <v>60</v>
      </c>
      <c r="C29" s="9" t="n">
        <f aca="false">DATE(MID(A29,14,4),MID(A29,12,2),MID(A29,10,2))</f>
        <v>42551</v>
      </c>
      <c r="D29" s="8" t="s">
        <v>80</v>
      </c>
      <c r="E29" s="8" t="s">
        <v>214</v>
      </c>
      <c r="F29" s="8" t="s">
        <v>215</v>
      </c>
      <c r="G29" s="8" t="s">
        <v>204</v>
      </c>
      <c r="H29" s="8" t="s">
        <v>216</v>
      </c>
      <c r="I29" s="8" t="s">
        <v>217</v>
      </c>
      <c r="J29" s="8" t="s">
        <v>218</v>
      </c>
    </row>
    <row r="30" customFormat="false" ht="15" hidden="false" customHeight="false" outlineLevel="0" collapsed="false">
      <c r="A30" s="10" t="s">
        <v>206</v>
      </c>
      <c r="B30" s="8" t="n">
        <v>60</v>
      </c>
      <c r="C30" s="9" t="n">
        <f aca="false">DATE(MID(A30,14,4),MID(A30,12,2),MID(A30,10,2))</f>
        <v>42551</v>
      </c>
      <c r="D30" s="11" t="s">
        <v>87</v>
      </c>
      <c r="E30" s="11" t="s">
        <v>90</v>
      </c>
      <c r="F30" s="11" t="s">
        <v>219</v>
      </c>
      <c r="G30" s="11" t="s">
        <v>173</v>
      </c>
      <c r="H30" s="11" t="s">
        <v>220</v>
      </c>
      <c r="I30" s="11" t="s">
        <v>221</v>
      </c>
      <c r="J30" s="11" t="s">
        <v>222</v>
      </c>
    </row>
    <row r="31" customFormat="false" ht="15" hidden="false" customHeight="false" outlineLevel="0" collapsed="false">
      <c r="A31" s="7" t="s">
        <v>206</v>
      </c>
      <c r="B31" s="8" t="n">
        <v>60</v>
      </c>
      <c r="C31" s="9" t="n">
        <f aca="false">DATE(MID(A31,14,4),MID(A31,12,2),MID(A31,10,2))</f>
        <v>42551</v>
      </c>
      <c r="D31" s="8" t="s">
        <v>94</v>
      </c>
      <c r="E31" s="8" t="s">
        <v>223</v>
      </c>
      <c r="F31" s="8" t="s">
        <v>224</v>
      </c>
      <c r="G31" s="8" t="s">
        <v>223</v>
      </c>
      <c r="H31" s="8" t="s">
        <v>224</v>
      </c>
      <c r="I31" s="8" t="s">
        <v>225</v>
      </c>
      <c r="J31" s="8" t="s">
        <v>226</v>
      </c>
    </row>
    <row r="32" customFormat="false" ht="15" hidden="false" customHeight="false" outlineLevel="0" collapsed="false">
      <c r="A32" s="7" t="s">
        <v>227</v>
      </c>
      <c r="B32" s="8" t="n">
        <v>60</v>
      </c>
      <c r="C32" s="9" t="n">
        <f aca="false">DATE(MID(A32,14,4),MID(A32,12,2),MID(A32,10,2))</f>
        <v>42916</v>
      </c>
      <c r="D32" s="8" t="s">
        <v>66</v>
      </c>
      <c r="E32" s="8" t="s">
        <v>90</v>
      </c>
      <c r="F32" s="8" t="s">
        <v>228</v>
      </c>
      <c r="G32" s="8" t="s">
        <v>145</v>
      </c>
      <c r="H32" s="8" t="s">
        <v>229</v>
      </c>
      <c r="I32" s="8" t="s">
        <v>230</v>
      </c>
      <c r="J32" s="8" t="s">
        <v>231</v>
      </c>
    </row>
    <row r="33" customFormat="false" ht="15" hidden="false" customHeight="false" outlineLevel="0" collapsed="false">
      <c r="A33" s="10" t="s">
        <v>227</v>
      </c>
      <c r="B33" s="8" t="n">
        <v>60</v>
      </c>
      <c r="C33" s="9" t="n">
        <f aca="false">DATE(MID(A33,14,4),MID(A33,12,2),MID(A33,10,2))</f>
        <v>42916</v>
      </c>
      <c r="D33" s="11" t="s">
        <v>73</v>
      </c>
      <c r="E33" s="11" t="s">
        <v>185</v>
      </c>
      <c r="F33" s="11" t="s">
        <v>232</v>
      </c>
      <c r="G33" s="11" t="s">
        <v>130</v>
      </c>
      <c r="H33" s="11" t="s">
        <v>233</v>
      </c>
      <c r="I33" s="11" t="s">
        <v>234</v>
      </c>
      <c r="J33" s="11" t="s">
        <v>98</v>
      </c>
    </row>
    <row r="34" customFormat="false" ht="15" hidden="false" customHeight="false" outlineLevel="0" collapsed="false">
      <c r="A34" s="7" t="s">
        <v>227</v>
      </c>
      <c r="B34" s="8" t="n">
        <v>60</v>
      </c>
      <c r="C34" s="9" t="n">
        <f aca="false">DATE(MID(A34,14,4),MID(A34,12,2),MID(A34,10,2))</f>
        <v>42916</v>
      </c>
      <c r="D34" s="8" t="s">
        <v>80</v>
      </c>
      <c r="E34" s="8" t="s">
        <v>235</v>
      </c>
      <c r="F34" s="8" t="s">
        <v>236</v>
      </c>
      <c r="G34" s="8" t="s">
        <v>237</v>
      </c>
      <c r="H34" s="8" t="s">
        <v>238</v>
      </c>
      <c r="I34" s="8" t="s">
        <v>239</v>
      </c>
      <c r="J34" s="8" t="s">
        <v>240</v>
      </c>
    </row>
    <row r="35" customFormat="false" ht="15" hidden="false" customHeight="false" outlineLevel="0" collapsed="false">
      <c r="A35" s="10" t="s">
        <v>227</v>
      </c>
      <c r="B35" s="8" t="n">
        <v>60</v>
      </c>
      <c r="C35" s="9" t="n">
        <f aca="false">DATE(MID(A35,14,4),MID(A35,12,2),MID(A35,10,2))</f>
        <v>42916</v>
      </c>
      <c r="D35" s="11" t="s">
        <v>87</v>
      </c>
      <c r="E35" s="11" t="s">
        <v>130</v>
      </c>
      <c r="F35" s="11" t="s">
        <v>233</v>
      </c>
      <c r="G35" s="11" t="s">
        <v>241</v>
      </c>
      <c r="H35" s="11" t="s">
        <v>242</v>
      </c>
      <c r="I35" s="11" t="s">
        <v>213</v>
      </c>
      <c r="J35" s="11" t="s">
        <v>243</v>
      </c>
    </row>
    <row r="36" customFormat="false" ht="15" hidden="false" customHeight="false" outlineLevel="0" collapsed="false">
      <c r="A36" s="7" t="s">
        <v>227</v>
      </c>
      <c r="B36" s="8" t="n">
        <v>60</v>
      </c>
      <c r="C36" s="9" t="n">
        <f aca="false">DATE(MID(A36,14,4),MID(A36,12,2),MID(A36,10,2))</f>
        <v>42916</v>
      </c>
      <c r="D36" s="8" t="s">
        <v>94</v>
      </c>
      <c r="E36" s="8" t="s">
        <v>244</v>
      </c>
      <c r="F36" s="8" t="s">
        <v>245</v>
      </c>
      <c r="G36" s="8" t="s">
        <v>187</v>
      </c>
      <c r="H36" s="8" t="s">
        <v>246</v>
      </c>
      <c r="I36" s="8" t="s">
        <v>225</v>
      </c>
      <c r="J36" s="8" t="s">
        <v>247</v>
      </c>
    </row>
    <row r="37" customFormat="false" ht="15" hidden="false" customHeight="false" outlineLevel="0" collapsed="false">
      <c r="A37" s="7" t="s">
        <v>248</v>
      </c>
      <c r="B37" s="8" t="n">
        <v>60</v>
      </c>
      <c r="C37" s="9" t="n">
        <f aca="false">DATE(MID(A37,14,4),MID(A37,12,2),MID(A37,10,2))</f>
        <v>43281</v>
      </c>
      <c r="D37" s="8" t="s">
        <v>66</v>
      </c>
      <c r="E37" s="8" t="s">
        <v>67</v>
      </c>
      <c r="F37" s="8" t="s">
        <v>249</v>
      </c>
      <c r="G37" s="8" t="s">
        <v>241</v>
      </c>
      <c r="H37" s="8" t="s">
        <v>250</v>
      </c>
      <c r="I37" s="8" t="s">
        <v>251</v>
      </c>
      <c r="J37" s="8" t="s">
        <v>252</v>
      </c>
    </row>
    <row r="38" customFormat="false" ht="15" hidden="false" customHeight="false" outlineLevel="0" collapsed="false">
      <c r="A38" s="10" t="s">
        <v>248</v>
      </c>
      <c r="B38" s="8" t="n">
        <v>60</v>
      </c>
      <c r="C38" s="9" t="n">
        <f aca="false">DATE(MID(A38,14,4),MID(A38,12,2),MID(A38,10,2))</f>
        <v>43281</v>
      </c>
      <c r="D38" s="11" t="s">
        <v>73</v>
      </c>
      <c r="E38" s="11" t="s">
        <v>67</v>
      </c>
      <c r="F38" s="11" t="s">
        <v>249</v>
      </c>
      <c r="G38" s="11" t="s">
        <v>102</v>
      </c>
      <c r="H38" s="11" t="s">
        <v>253</v>
      </c>
      <c r="I38" s="11" t="s">
        <v>202</v>
      </c>
      <c r="J38" s="11" t="s">
        <v>254</v>
      </c>
    </row>
    <row r="39" customFormat="false" ht="15" hidden="false" customHeight="false" outlineLevel="0" collapsed="false">
      <c r="A39" s="7" t="s">
        <v>248</v>
      </c>
      <c r="B39" s="8" t="n">
        <v>60</v>
      </c>
      <c r="C39" s="9" t="n">
        <f aca="false">DATE(MID(A39,14,4),MID(A39,12,2),MID(A39,10,2))</f>
        <v>43281</v>
      </c>
      <c r="D39" s="8" t="s">
        <v>80</v>
      </c>
      <c r="E39" s="8" t="s">
        <v>255</v>
      </c>
      <c r="F39" s="8" t="s">
        <v>256</v>
      </c>
      <c r="G39" s="8" t="s">
        <v>257</v>
      </c>
      <c r="H39" s="8" t="s">
        <v>258</v>
      </c>
      <c r="I39" s="8" t="s">
        <v>259</v>
      </c>
      <c r="J39" s="8" t="s">
        <v>260</v>
      </c>
    </row>
    <row r="40" customFormat="false" ht="15" hidden="false" customHeight="false" outlineLevel="0" collapsed="false">
      <c r="A40" s="10" t="s">
        <v>248</v>
      </c>
      <c r="B40" s="8" t="n">
        <v>60</v>
      </c>
      <c r="C40" s="9" t="n">
        <f aca="false">DATE(MID(A40,14,4),MID(A40,12,2),MID(A40,10,2))</f>
        <v>43281</v>
      </c>
      <c r="D40" s="11" t="s">
        <v>87</v>
      </c>
      <c r="E40" s="11" t="s">
        <v>76</v>
      </c>
      <c r="F40" s="11" t="s">
        <v>261</v>
      </c>
      <c r="G40" s="11" t="s">
        <v>156</v>
      </c>
      <c r="H40" s="11" t="s">
        <v>262</v>
      </c>
      <c r="I40" s="11" t="s">
        <v>244</v>
      </c>
      <c r="J40" s="11" t="s">
        <v>263</v>
      </c>
    </row>
    <row r="41" customFormat="false" ht="15" hidden="false" customHeight="false" outlineLevel="0" collapsed="false">
      <c r="A41" s="7" t="s">
        <v>248</v>
      </c>
      <c r="B41" s="8" t="n">
        <v>60</v>
      </c>
      <c r="C41" s="9" t="n">
        <f aca="false">DATE(MID(A41,14,4),MID(A41,12,2),MID(A41,10,2))</f>
        <v>43281</v>
      </c>
      <c r="D41" s="8" t="s">
        <v>94</v>
      </c>
      <c r="E41" s="8" t="s">
        <v>264</v>
      </c>
      <c r="F41" s="8" t="s">
        <v>265</v>
      </c>
      <c r="G41" s="8" t="s">
        <v>244</v>
      </c>
      <c r="H41" s="8" t="s">
        <v>263</v>
      </c>
      <c r="I41" s="8" t="s">
        <v>266</v>
      </c>
      <c r="J41" s="8" t="s">
        <v>267</v>
      </c>
    </row>
    <row r="42" customFormat="false" ht="15" hidden="false" customHeight="false" outlineLevel="0" collapsed="false">
      <c r="A42" s="7" t="s">
        <v>268</v>
      </c>
      <c r="B42" s="8" t="n">
        <v>60</v>
      </c>
      <c r="C42" s="9" t="n">
        <f aca="false">DATE(MID(A42,14,4),MID(A42,12,2),MID(A42,10,2))</f>
        <v>43646</v>
      </c>
      <c r="D42" s="8" t="s">
        <v>66</v>
      </c>
      <c r="E42" s="8" t="s">
        <v>241</v>
      </c>
      <c r="F42" s="8" t="s">
        <v>269</v>
      </c>
      <c r="G42" s="8" t="s">
        <v>102</v>
      </c>
      <c r="H42" s="8" t="s">
        <v>270</v>
      </c>
      <c r="I42" s="8" t="s">
        <v>97</v>
      </c>
      <c r="J42" s="8" t="s">
        <v>271</v>
      </c>
    </row>
    <row r="43" customFormat="false" ht="15" hidden="false" customHeight="false" outlineLevel="0" collapsed="false">
      <c r="A43" s="10" t="s">
        <v>268</v>
      </c>
      <c r="B43" s="8" t="n">
        <v>60</v>
      </c>
      <c r="C43" s="9" t="n">
        <f aca="false">DATE(MID(A43,14,4),MID(A43,12,2),MID(A43,10,2))</f>
        <v>43646</v>
      </c>
      <c r="D43" s="11" t="s">
        <v>73</v>
      </c>
      <c r="E43" s="11" t="s">
        <v>90</v>
      </c>
      <c r="F43" s="11" t="s">
        <v>272</v>
      </c>
      <c r="G43" s="11" t="s">
        <v>273</v>
      </c>
      <c r="H43" s="11" t="s">
        <v>274</v>
      </c>
      <c r="I43" s="11" t="s">
        <v>275</v>
      </c>
      <c r="J43" s="11" t="s">
        <v>276</v>
      </c>
    </row>
    <row r="44" customFormat="false" ht="15" hidden="false" customHeight="false" outlineLevel="0" collapsed="false">
      <c r="A44" s="7" t="s">
        <v>268</v>
      </c>
      <c r="B44" s="8" t="n">
        <v>60</v>
      </c>
      <c r="C44" s="9" t="n">
        <f aca="false">DATE(MID(A44,14,4),MID(A44,12,2),MID(A44,10,2))</f>
        <v>43646</v>
      </c>
      <c r="D44" s="8" t="s">
        <v>80</v>
      </c>
      <c r="E44" s="8" t="s">
        <v>277</v>
      </c>
      <c r="F44" s="8" t="s">
        <v>278</v>
      </c>
      <c r="G44" s="8" t="s">
        <v>279</v>
      </c>
      <c r="H44" s="8" t="s">
        <v>280</v>
      </c>
      <c r="I44" s="8" t="s">
        <v>281</v>
      </c>
      <c r="J44" s="8" t="s">
        <v>282</v>
      </c>
    </row>
    <row r="45" customFormat="false" ht="15" hidden="false" customHeight="false" outlineLevel="0" collapsed="false">
      <c r="A45" s="10" t="s">
        <v>268</v>
      </c>
      <c r="B45" s="8" t="n">
        <v>60</v>
      </c>
      <c r="C45" s="9" t="n">
        <f aca="false">DATE(MID(A45,14,4),MID(A45,12,2),MID(A45,10,2))</f>
        <v>43646</v>
      </c>
      <c r="D45" s="11" t="s">
        <v>87</v>
      </c>
      <c r="E45" s="11" t="s">
        <v>145</v>
      </c>
      <c r="F45" s="11" t="s">
        <v>283</v>
      </c>
      <c r="G45" s="11" t="s">
        <v>185</v>
      </c>
      <c r="H45" s="11" t="s">
        <v>284</v>
      </c>
      <c r="I45" s="11" t="s">
        <v>137</v>
      </c>
      <c r="J45" s="11" t="s">
        <v>285</v>
      </c>
    </row>
    <row r="46" customFormat="false" ht="15" hidden="false" customHeight="false" outlineLevel="0" collapsed="false">
      <c r="A46" s="7" t="s">
        <v>268</v>
      </c>
      <c r="B46" s="8" t="n">
        <v>60</v>
      </c>
      <c r="C46" s="9" t="n">
        <f aca="false">DATE(MID(A46,14,4),MID(A46,12,2),MID(A46,10,2))</f>
        <v>43646</v>
      </c>
      <c r="D46" s="8" t="s">
        <v>94</v>
      </c>
      <c r="E46" s="8" t="s">
        <v>286</v>
      </c>
      <c r="F46" s="8" t="s">
        <v>287</v>
      </c>
      <c r="G46" s="8" t="s">
        <v>288</v>
      </c>
      <c r="H46" s="8" t="s">
        <v>289</v>
      </c>
      <c r="I46" s="8" t="s">
        <v>290</v>
      </c>
      <c r="J46" s="8" t="s">
        <v>291</v>
      </c>
    </row>
    <row r="47" customFormat="false" ht="15" hidden="false" customHeight="false" outlineLevel="0" collapsed="false">
      <c r="A47" s="7" t="s">
        <v>292</v>
      </c>
      <c r="B47" s="8" t="n">
        <v>60</v>
      </c>
      <c r="C47" s="9" t="n">
        <f aca="false">DATE(MID(A47,14,4),MID(A47,12,2),MID(A47,10,2))</f>
        <v>44012</v>
      </c>
      <c r="D47" s="8" t="s">
        <v>66</v>
      </c>
      <c r="E47" s="8" t="s">
        <v>173</v>
      </c>
      <c r="F47" s="8" t="s">
        <v>293</v>
      </c>
      <c r="G47" s="8" t="s">
        <v>156</v>
      </c>
      <c r="H47" s="8" t="s">
        <v>77</v>
      </c>
      <c r="I47" s="8" t="s">
        <v>137</v>
      </c>
      <c r="J47" s="8" t="s">
        <v>294</v>
      </c>
    </row>
    <row r="48" customFormat="false" ht="15" hidden="false" customHeight="false" outlineLevel="0" collapsed="false">
      <c r="A48" s="10" t="s">
        <v>292</v>
      </c>
      <c r="B48" s="8" t="n">
        <v>60</v>
      </c>
      <c r="C48" s="9" t="n">
        <f aca="false">DATE(MID(A48,14,4),MID(A48,12,2),MID(A48,10,2))</f>
        <v>44012</v>
      </c>
      <c r="D48" s="11" t="s">
        <v>73</v>
      </c>
      <c r="E48" s="11" t="s">
        <v>295</v>
      </c>
      <c r="F48" s="11" t="s">
        <v>296</v>
      </c>
      <c r="G48" s="11" t="s">
        <v>145</v>
      </c>
      <c r="H48" s="11" t="s">
        <v>297</v>
      </c>
      <c r="I48" s="11" t="s">
        <v>298</v>
      </c>
      <c r="J48" s="11" t="s">
        <v>299</v>
      </c>
    </row>
    <row r="49" customFormat="false" ht="15" hidden="false" customHeight="false" outlineLevel="0" collapsed="false">
      <c r="A49" s="7" t="s">
        <v>292</v>
      </c>
      <c r="B49" s="8" t="n">
        <v>60</v>
      </c>
      <c r="C49" s="9" t="n">
        <f aca="false">DATE(MID(A49,14,4),MID(A49,12,2),MID(A49,10,2))</f>
        <v>44012</v>
      </c>
      <c r="D49" s="8" t="s">
        <v>80</v>
      </c>
      <c r="E49" s="8" t="s">
        <v>266</v>
      </c>
      <c r="F49" s="8" t="s">
        <v>300</v>
      </c>
      <c r="G49" s="8" t="s">
        <v>301</v>
      </c>
      <c r="H49" s="8" t="s">
        <v>302</v>
      </c>
      <c r="I49" s="8" t="s">
        <v>303</v>
      </c>
      <c r="J49" s="8" t="s">
        <v>304</v>
      </c>
    </row>
    <row r="50" customFormat="false" ht="15" hidden="false" customHeight="false" outlineLevel="0" collapsed="false">
      <c r="A50" s="10" t="s">
        <v>292</v>
      </c>
      <c r="B50" s="8" t="n">
        <v>60</v>
      </c>
      <c r="C50" s="9" t="n">
        <f aca="false">DATE(MID(A50,14,4),MID(A50,12,2),MID(A50,10,2))</f>
        <v>44012</v>
      </c>
      <c r="D50" s="11" t="s">
        <v>87</v>
      </c>
      <c r="E50" s="11" t="s">
        <v>241</v>
      </c>
      <c r="F50" s="11" t="s">
        <v>305</v>
      </c>
      <c r="G50" s="11" t="s">
        <v>135</v>
      </c>
      <c r="H50" s="11" t="s">
        <v>306</v>
      </c>
      <c r="I50" s="11" t="s">
        <v>71</v>
      </c>
      <c r="J50" s="11" t="s">
        <v>181</v>
      </c>
    </row>
    <row r="51" customFormat="false" ht="15" hidden="false" customHeight="false" outlineLevel="0" collapsed="false">
      <c r="A51" s="7" t="s">
        <v>292</v>
      </c>
      <c r="B51" s="8" t="n">
        <v>60</v>
      </c>
      <c r="C51" s="9" t="n">
        <f aca="false">DATE(MID(A51,14,4),MID(A51,12,2),MID(A51,10,2))</f>
        <v>44012</v>
      </c>
      <c r="D51" s="8" t="s">
        <v>94</v>
      </c>
      <c r="E51" s="8" t="s">
        <v>121</v>
      </c>
      <c r="F51" s="8" t="s">
        <v>307</v>
      </c>
      <c r="G51" s="8" t="s">
        <v>286</v>
      </c>
      <c r="H51" s="8" t="s">
        <v>308</v>
      </c>
      <c r="I51" s="8" t="s">
        <v>309</v>
      </c>
      <c r="J51" s="8" t="s">
        <v>310</v>
      </c>
    </row>
    <row r="52" customFormat="false" ht="15" hidden="false" customHeight="false" outlineLevel="0" collapsed="false">
      <c r="A52" s="7" t="s">
        <v>311</v>
      </c>
      <c r="B52" s="8" t="n">
        <v>60</v>
      </c>
      <c r="C52" s="9" t="n">
        <f aca="false">DATE(MID(A52,14,4),MID(A52,12,2),MID(A52,10,2))</f>
        <v>44377</v>
      </c>
      <c r="D52" s="8" t="s">
        <v>66</v>
      </c>
      <c r="E52" s="8" t="s">
        <v>312</v>
      </c>
      <c r="F52" s="8" t="s">
        <v>313</v>
      </c>
      <c r="G52" s="8" t="s">
        <v>273</v>
      </c>
      <c r="H52" s="8" t="s">
        <v>314</v>
      </c>
      <c r="I52" s="8" t="s">
        <v>315</v>
      </c>
      <c r="J52" s="8" t="s">
        <v>316</v>
      </c>
    </row>
    <row r="53" customFormat="false" ht="15" hidden="false" customHeight="false" outlineLevel="0" collapsed="false">
      <c r="A53" s="10" t="s">
        <v>311</v>
      </c>
      <c r="B53" s="8" t="n">
        <v>60</v>
      </c>
      <c r="C53" s="9" t="n">
        <f aca="false">DATE(MID(A53,14,4),MID(A53,12,2),MID(A53,10,2))</f>
        <v>44377</v>
      </c>
      <c r="D53" s="11" t="s">
        <v>73</v>
      </c>
      <c r="E53" s="11" t="s">
        <v>76</v>
      </c>
      <c r="F53" s="11" t="s">
        <v>317</v>
      </c>
      <c r="G53" s="11" t="s">
        <v>162</v>
      </c>
      <c r="H53" s="11" t="s">
        <v>220</v>
      </c>
      <c r="I53" s="11" t="s">
        <v>251</v>
      </c>
      <c r="J53" s="11" t="s">
        <v>318</v>
      </c>
    </row>
    <row r="54" customFormat="false" ht="15" hidden="false" customHeight="false" outlineLevel="0" collapsed="false">
      <c r="A54" s="7" t="s">
        <v>311</v>
      </c>
      <c r="B54" s="8" t="n">
        <v>60</v>
      </c>
      <c r="C54" s="9" t="n">
        <f aca="false">DATE(MID(A54,14,4),MID(A54,12,2),MID(A54,10,2))</f>
        <v>44377</v>
      </c>
      <c r="D54" s="8" t="s">
        <v>80</v>
      </c>
      <c r="E54" s="8" t="s">
        <v>214</v>
      </c>
      <c r="F54" s="8" t="s">
        <v>170</v>
      </c>
      <c r="G54" s="8" t="s">
        <v>319</v>
      </c>
      <c r="H54" s="8" t="s">
        <v>320</v>
      </c>
      <c r="I54" s="8" t="s">
        <v>321</v>
      </c>
      <c r="J54" s="8" t="s">
        <v>322</v>
      </c>
    </row>
    <row r="55" customFormat="false" ht="15" hidden="false" customHeight="false" outlineLevel="0" collapsed="false">
      <c r="A55" s="10" t="s">
        <v>311</v>
      </c>
      <c r="B55" s="8" t="n">
        <v>60</v>
      </c>
      <c r="C55" s="9" t="n">
        <f aca="false">DATE(MID(A55,14,4),MID(A55,12,2),MID(A55,10,2))</f>
        <v>44377</v>
      </c>
      <c r="D55" s="11" t="s">
        <v>87</v>
      </c>
      <c r="E55" s="11" t="s">
        <v>323</v>
      </c>
      <c r="F55" s="11" t="s">
        <v>324</v>
      </c>
      <c r="G55" s="11" t="s">
        <v>158</v>
      </c>
      <c r="H55" s="11" t="s">
        <v>325</v>
      </c>
      <c r="I55" s="11" t="s">
        <v>286</v>
      </c>
      <c r="J55" s="11" t="s">
        <v>326</v>
      </c>
    </row>
    <row r="56" customFormat="false" ht="15" hidden="false" customHeight="false" outlineLevel="0" collapsed="false">
      <c r="A56" s="7" t="s">
        <v>311</v>
      </c>
      <c r="B56" s="8" t="n">
        <v>60</v>
      </c>
      <c r="C56" s="9" t="n">
        <f aca="false">DATE(MID(A56,14,4),MID(A56,12,2),MID(A56,10,2))</f>
        <v>44377</v>
      </c>
      <c r="D56" s="8" t="s">
        <v>94</v>
      </c>
      <c r="E56" s="8" t="s">
        <v>151</v>
      </c>
      <c r="F56" s="8" t="s">
        <v>327</v>
      </c>
      <c r="G56" s="8" t="s">
        <v>328</v>
      </c>
      <c r="H56" s="8" t="s">
        <v>329</v>
      </c>
      <c r="I56" s="8" t="s">
        <v>330</v>
      </c>
      <c r="J56" s="8" t="s">
        <v>331</v>
      </c>
    </row>
    <row r="57" customFormat="false" ht="15" hidden="false" customHeight="false" outlineLevel="0" collapsed="false">
      <c r="A57" s="7" t="s">
        <v>332</v>
      </c>
      <c r="B57" s="8" t="n">
        <v>60</v>
      </c>
      <c r="C57" s="9" t="n">
        <f aca="false">DATE(MID(A57,14,4),MID(A57,12,2),MID(A57,10,2))</f>
        <v>44742</v>
      </c>
      <c r="D57" s="8" t="s">
        <v>66</v>
      </c>
      <c r="E57" s="8" t="s">
        <v>88</v>
      </c>
      <c r="F57" s="8" t="s">
        <v>333</v>
      </c>
      <c r="G57" s="8" t="s">
        <v>241</v>
      </c>
      <c r="H57" s="8" t="s">
        <v>334</v>
      </c>
      <c r="I57" s="8" t="s">
        <v>335</v>
      </c>
      <c r="J57" s="8" t="s">
        <v>336</v>
      </c>
    </row>
    <row r="58" customFormat="false" ht="15" hidden="false" customHeight="false" outlineLevel="0" collapsed="false">
      <c r="A58" s="10" t="s">
        <v>332</v>
      </c>
      <c r="B58" s="8" t="n">
        <v>60</v>
      </c>
      <c r="C58" s="9" t="n">
        <f aca="false">DATE(MID(A58,14,4),MID(A58,12,2),MID(A58,10,2))</f>
        <v>44742</v>
      </c>
      <c r="D58" s="11" t="s">
        <v>73</v>
      </c>
      <c r="E58" s="11" t="s">
        <v>156</v>
      </c>
      <c r="F58" s="11" t="s">
        <v>337</v>
      </c>
      <c r="G58" s="11" t="s">
        <v>90</v>
      </c>
      <c r="H58" s="11" t="s">
        <v>338</v>
      </c>
      <c r="I58" s="11" t="s">
        <v>339</v>
      </c>
      <c r="J58" s="11" t="s">
        <v>340</v>
      </c>
    </row>
    <row r="59" customFormat="false" ht="15" hidden="false" customHeight="false" outlineLevel="0" collapsed="false">
      <c r="A59" s="7" t="s">
        <v>332</v>
      </c>
      <c r="B59" s="8" t="n">
        <v>60</v>
      </c>
      <c r="C59" s="9" t="n">
        <f aca="false">DATE(MID(A59,14,4),MID(A59,12,2),MID(A59,10,2))</f>
        <v>44742</v>
      </c>
      <c r="D59" s="8" t="s">
        <v>80</v>
      </c>
      <c r="E59" s="8" t="s">
        <v>255</v>
      </c>
      <c r="F59" s="8" t="s">
        <v>341</v>
      </c>
      <c r="G59" s="8" t="s">
        <v>279</v>
      </c>
      <c r="H59" s="8" t="s">
        <v>342</v>
      </c>
      <c r="I59" s="8" t="s">
        <v>343</v>
      </c>
      <c r="J59" s="8" t="s">
        <v>344</v>
      </c>
    </row>
    <row r="60" customFormat="false" ht="15" hidden="false" customHeight="false" outlineLevel="0" collapsed="false">
      <c r="A60" s="10" t="s">
        <v>332</v>
      </c>
      <c r="B60" s="8" t="n">
        <v>60</v>
      </c>
      <c r="C60" s="9" t="n">
        <f aca="false">DATE(MID(A60,14,4),MID(A60,12,2),MID(A60,10,2))</f>
        <v>44742</v>
      </c>
      <c r="D60" s="11" t="s">
        <v>87</v>
      </c>
      <c r="E60" s="11" t="s">
        <v>76</v>
      </c>
      <c r="F60" s="11" t="s">
        <v>163</v>
      </c>
      <c r="G60" s="11" t="s">
        <v>345</v>
      </c>
      <c r="H60" s="11" t="s">
        <v>346</v>
      </c>
      <c r="I60" s="11" t="s">
        <v>234</v>
      </c>
      <c r="J60" s="11" t="s">
        <v>347</v>
      </c>
    </row>
    <row r="61" customFormat="false" ht="15" hidden="false" customHeight="false" outlineLevel="0" collapsed="false">
      <c r="A61" s="7" t="s">
        <v>332</v>
      </c>
      <c r="B61" s="8" t="n">
        <v>60</v>
      </c>
      <c r="C61" s="9" t="n">
        <f aca="false">DATE(MID(A61,14,4),MID(A61,12,2),MID(A61,10,2))</f>
        <v>44742</v>
      </c>
      <c r="D61" s="8" t="s">
        <v>94</v>
      </c>
      <c r="E61" s="8" t="s">
        <v>147</v>
      </c>
      <c r="F61" s="8" t="s">
        <v>348</v>
      </c>
      <c r="G61" s="8" t="s">
        <v>90</v>
      </c>
      <c r="H61" s="8" t="s">
        <v>338</v>
      </c>
      <c r="I61" s="8" t="s">
        <v>349</v>
      </c>
      <c r="J61" s="8" t="s">
        <v>350</v>
      </c>
    </row>
  </sheetData>
  <autoFilter ref="A1:J61"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4.57"/>
    <col collapsed="false" customWidth="true" hidden="false" outlineLevel="0" max="3" min="3" style="0" width="12.28"/>
    <col collapsed="false" customWidth="true" hidden="false" outlineLevel="0" max="4" min="4" style="0" width="16.71"/>
    <col collapsed="false" customWidth="true" hidden="false" outlineLevel="0" max="5" min="5" style="0" width="34"/>
  </cols>
  <sheetData>
    <row r="1" customFormat="false" ht="15" hidden="false" customHeight="false" outlineLevel="0" collapsed="false">
      <c r="A1" s="0" t="s">
        <v>351</v>
      </c>
      <c r="B1" s="0" t="s">
        <v>0</v>
      </c>
      <c r="C1" s="0" t="s">
        <v>39</v>
      </c>
      <c r="D1" s="0" t="s">
        <v>352</v>
      </c>
      <c r="E1" s="0" t="s">
        <v>353</v>
      </c>
      <c r="F1" s="0" t="s">
        <v>47</v>
      </c>
      <c r="H1" s="0" t="s">
        <v>48</v>
      </c>
      <c r="J1" s="0" t="s">
        <v>354</v>
      </c>
    </row>
    <row r="2" customFormat="false" ht="15" hidden="false" customHeight="false" outlineLevel="0" collapsed="false">
      <c r="A2" s="0" t="s">
        <v>65</v>
      </c>
      <c r="B2" s="0" t="n">
        <v>60</v>
      </c>
      <c r="C2" s="5" t="n">
        <f aca="false">DATE(MID(A2,14,4),MID(A2,12,2),MID(A2,10,2))</f>
        <v>40724</v>
      </c>
      <c r="D2" s="0" t="n">
        <f aca="false">LEFT(E2,4)*1</f>
        <v>2012</v>
      </c>
      <c r="E2" s="0" t="s">
        <v>355</v>
      </c>
      <c r="F2" s="0" t="s">
        <v>356</v>
      </c>
      <c r="G2" s="0" t="s">
        <v>357</v>
      </c>
      <c r="H2" s="0" t="s">
        <v>358</v>
      </c>
      <c r="I2" s="0" t="s">
        <v>359</v>
      </c>
      <c r="J2" s="0" t="s">
        <v>130</v>
      </c>
      <c r="K2" s="0" t="s">
        <v>360</v>
      </c>
    </row>
    <row r="3" customFormat="false" ht="15" hidden="false" customHeight="false" outlineLevel="0" collapsed="false">
      <c r="A3" s="0" t="s">
        <v>65</v>
      </c>
      <c r="B3" s="0" t="n">
        <v>60</v>
      </c>
      <c r="C3" s="5" t="n">
        <f aca="false">DATE(MID(A3,14,4),MID(A3,12,2),MID(A3,10,2))</f>
        <v>40724</v>
      </c>
      <c r="D3" s="0" t="n">
        <f aca="false">LEFT(E3,4)*1</f>
        <v>2013</v>
      </c>
      <c r="E3" s="0" t="s">
        <v>361</v>
      </c>
      <c r="F3" s="0" t="s">
        <v>362</v>
      </c>
      <c r="G3" s="0" t="s">
        <v>363</v>
      </c>
      <c r="H3" s="0" t="s">
        <v>364</v>
      </c>
      <c r="I3" s="0" t="s">
        <v>365</v>
      </c>
      <c r="J3" s="0" t="s">
        <v>104</v>
      </c>
      <c r="K3" s="0" t="s">
        <v>366</v>
      </c>
    </row>
    <row r="4" customFormat="false" ht="15" hidden="false" customHeight="false" outlineLevel="0" collapsed="false">
      <c r="A4" s="0" t="s">
        <v>65</v>
      </c>
      <c r="B4" s="0" t="n">
        <v>60</v>
      </c>
      <c r="C4" s="5" t="n">
        <f aca="false">DATE(MID(A4,14,4),MID(A4,12,2),MID(A4,10,2))</f>
        <v>40724</v>
      </c>
      <c r="D4" s="0" t="n">
        <f aca="false">LEFT(E4,4)*1</f>
        <v>2014</v>
      </c>
      <c r="E4" s="0" t="s">
        <v>367</v>
      </c>
      <c r="F4" s="0" t="s">
        <v>362</v>
      </c>
      <c r="G4" s="0" t="s">
        <v>363</v>
      </c>
      <c r="H4" s="0" t="s">
        <v>368</v>
      </c>
      <c r="I4" s="0" t="s">
        <v>369</v>
      </c>
      <c r="J4" s="0" t="s">
        <v>323</v>
      </c>
      <c r="K4" s="0" t="s">
        <v>370</v>
      </c>
    </row>
    <row r="5" customFormat="false" ht="15" hidden="false" customHeight="false" outlineLevel="0" collapsed="false">
      <c r="A5" s="0" t="s">
        <v>65</v>
      </c>
      <c r="B5" s="0" t="n">
        <v>60</v>
      </c>
      <c r="C5" s="5" t="n">
        <f aca="false">DATE(MID(A5,14,4),MID(A5,12,2),MID(A5,10,2))</f>
        <v>40724</v>
      </c>
      <c r="D5" s="0" t="n">
        <f aca="false">LEFT(E5,4)*1</f>
        <v>2015</v>
      </c>
      <c r="E5" s="0" t="s">
        <v>371</v>
      </c>
      <c r="F5" s="0" t="s">
        <v>362</v>
      </c>
      <c r="G5" s="0" t="s">
        <v>363</v>
      </c>
      <c r="H5" s="0" t="s">
        <v>372</v>
      </c>
      <c r="I5" s="0" t="s">
        <v>373</v>
      </c>
      <c r="J5" s="0" t="s">
        <v>374</v>
      </c>
      <c r="K5" s="0" t="s">
        <v>375</v>
      </c>
    </row>
    <row r="6" customFormat="false" ht="15" hidden="false" customHeight="false" outlineLevel="0" collapsed="false">
      <c r="A6" s="0" t="s">
        <v>65</v>
      </c>
      <c r="B6" s="0" t="n">
        <v>60</v>
      </c>
      <c r="C6" s="5" t="n">
        <f aca="false">DATE(MID(A6,14,4),MID(A6,12,2),MID(A6,10,2))</f>
        <v>40724</v>
      </c>
      <c r="D6" s="0" t="n">
        <f aca="false">LEFT(E6,4)*1</f>
        <v>2016</v>
      </c>
      <c r="E6" s="0" t="s">
        <v>376</v>
      </c>
      <c r="F6" s="0" t="s">
        <v>377</v>
      </c>
      <c r="G6" s="0" t="s">
        <v>378</v>
      </c>
      <c r="H6" s="0" t="s">
        <v>379</v>
      </c>
      <c r="I6" s="0" t="s">
        <v>380</v>
      </c>
      <c r="J6" s="0" t="s">
        <v>374</v>
      </c>
      <c r="K6" s="0" t="s">
        <v>375</v>
      </c>
    </row>
    <row r="7" customFormat="false" ht="15" hidden="false" customHeight="false" outlineLevel="0" collapsed="false">
      <c r="A7" s="0" t="s">
        <v>65</v>
      </c>
      <c r="B7" s="0" t="n">
        <v>60</v>
      </c>
      <c r="C7" s="5" t="n">
        <f aca="false">DATE(MID(A7,14,4),MID(A7,12,2),MID(A7,10,2))</f>
        <v>40724</v>
      </c>
      <c r="D7" s="0" t="n">
        <f aca="false">LEFT(E7,4)*1</f>
        <v>2017</v>
      </c>
      <c r="E7" s="0" t="s">
        <v>381</v>
      </c>
      <c r="F7" s="0" t="s">
        <v>382</v>
      </c>
      <c r="G7" s="0" t="s">
        <v>383</v>
      </c>
      <c r="H7" s="0" t="s">
        <v>384</v>
      </c>
      <c r="I7" s="0" t="s">
        <v>385</v>
      </c>
      <c r="J7" s="0" t="s">
        <v>362</v>
      </c>
      <c r="K7" s="0" t="s">
        <v>363</v>
      </c>
    </row>
    <row r="8" customFormat="false" ht="15" hidden="false" customHeight="false" outlineLevel="0" collapsed="false">
      <c r="A8" s="0" t="s">
        <v>101</v>
      </c>
      <c r="B8" s="0" t="n">
        <v>60</v>
      </c>
      <c r="C8" s="5" t="n">
        <f aca="false">DATE(MID(A8,14,4),MID(A8,12,2),MID(A8,10,2))</f>
        <v>41090</v>
      </c>
      <c r="D8" s="0" t="n">
        <f aca="false">LEFT(E8,4)*1</f>
        <v>2013</v>
      </c>
      <c r="E8" s="0" t="s">
        <v>361</v>
      </c>
      <c r="F8" s="0" t="s">
        <v>386</v>
      </c>
      <c r="G8" s="0" t="s">
        <v>387</v>
      </c>
      <c r="H8" s="0" t="s">
        <v>368</v>
      </c>
      <c r="I8" s="0" t="s">
        <v>388</v>
      </c>
      <c r="J8" s="0" t="s">
        <v>135</v>
      </c>
      <c r="K8" s="0" t="s">
        <v>389</v>
      </c>
    </row>
    <row r="9" customFormat="false" ht="15" hidden="false" customHeight="false" outlineLevel="0" collapsed="false">
      <c r="A9" s="0" t="s">
        <v>101</v>
      </c>
      <c r="B9" s="0" t="n">
        <v>60</v>
      </c>
      <c r="C9" s="5" t="n">
        <f aca="false">DATE(MID(A9,14,4),MID(A9,12,2),MID(A9,10,2))</f>
        <v>41090</v>
      </c>
      <c r="D9" s="0" t="n">
        <f aca="false">LEFT(E9,4)*1</f>
        <v>2014</v>
      </c>
      <c r="E9" s="0" t="s">
        <v>367</v>
      </c>
      <c r="F9" s="0" t="s">
        <v>390</v>
      </c>
      <c r="G9" s="0" t="s">
        <v>391</v>
      </c>
      <c r="H9" s="0" t="s">
        <v>368</v>
      </c>
      <c r="I9" s="0" t="s">
        <v>388</v>
      </c>
      <c r="J9" s="0" t="s">
        <v>158</v>
      </c>
      <c r="K9" s="0" t="s">
        <v>392</v>
      </c>
    </row>
    <row r="10" customFormat="false" ht="15" hidden="false" customHeight="false" outlineLevel="0" collapsed="false">
      <c r="A10" s="0" t="s">
        <v>101</v>
      </c>
      <c r="B10" s="0" t="n">
        <v>60</v>
      </c>
      <c r="C10" s="5" t="n">
        <f aca="false">DATE(MID(A10,14,4),MID(A10,12,2),MID(A10,10,2))</f>
        <v>41090</v>
      </c>
      <c r="D10" s="0" t="n">
        <f aca="false">LEFT(E10,4)*1</f>
        <v>2015</v>
      </c>
      <c r="E10" s="0" t="s">
        <v>371</v>
      </c>
      <c r="F10" s="0" t="s">
        <v>386</v>
      </c>
      <c r="G10" s="0" t="s">
        <v>387</v>
      </c>
      <c r="H10" s="0" t="s">
        <v>384</v>
      </c>
      <c r="I10" s="0" t="s">
        <v>393</v>
      </c>
      <c r="J10" s="0" t="s">
        <v>394</v>
      </c>
      <c r="K10" s="0" t="s">
        <v>395</v>
      </c>
    </row>
    <row r="11" customFormat="false" ht="15" hidden="false" customHeight="false" outlineLevel="0" collapsed="false">
      <c r="A11" s="0" t="s">
        <v>101</v>
      </c>
      <c r="B11" s="0" t="n">
        <v>60</v>
      </c>
      <c r="C11" s="5" t="n">
        <f aca="false">DATE(MID(A11,14,4),MID(A11,12,2),MID(A11,10,2))</f>
        <v>41090</v>
      </c>
      <c r="D11" s="0" t="n">
        <f aca="false">LEFT(E11,4)*1</f>
        <v>2016</v>
      </c>
      <c r="E11" s="0" t="s">
        <v>376</v>
      </c>
      <c r="F11" s="0" t="s">
        <v>364</v>
      </c>
      <c r="G11" s="0" t="s">
        <v>396</v>
      </c>
      <c r="H11" s="0" t="s">
        <v>358</v>
      </c>
      <c r="I11" s="0" t="s">
        <v>397</v>
      </c>
      <c r="J11" s="0" t="s">
        <v>398</v>
      </c>
      <c r="K11" s="0" t="s">
        <v>399</v>
      </c>
    </row>
    <row r="12" customFormat="false" ht="15" hidden="false" customHeight="false" outlineLevel="0" collapsed="false">
      <c r="A12" s="0" t="s">
        <v>101</v>
      </c>
      <c r="B12" s="0" t="n">
        <v>60</v>
      </c>
      <c r="C12" s="5" t="n">
        <f aca="false">DATE(MID(A12,14,4),MID(A12,12,2),MID(A12,10,2))</f>
        <v>41090</v>
      </c>
      <c r="D12" s="0" t="n">
        <f aca="false">LEFT(E12,4)*1</f>
        <v>2017</v>
      </c>
      <c r="E12" s="0" t="s">
        <v>381</v>
      </c>
      <c r="F12" s="0" t="s">
        <v>379</v>
      </c>
      <c r="G12" s="0" t="s">
        <v>400</v>
      </c>
      <c r="H12" s="0" t="s">
        <v>401</v>
      </c>
      <c r="I12" s="0" t="s">
        <v>402</v>
      </c>
      <c r="J12" s="0" t="s">
        <v>403</v>
      </c>
      <c r="K12" s="0" t="s">
        <v>404</v>
      </c>
    </row>
    <row r="13" customFormat="false" ht="15" hidden="false" customHeight="false" outlineLevel="0" collapsed="false">
      <c r="A13" s="0" t="s">
        <v>101</v>
      </c>
      <c r="B13" s="0" t="n">
        <v>60</v>
      </c>
      <c r="C13" s="5" t="n">
        <f aca="false">DATE(MID(A13,14,4),MID(A13,12,2),MID(A13,10,2))</f>
        <v>41090</v>
      </c>
      <c r="D13" s="0" t="n">
        <f aca="false">LEFT(E13,4)*1</f>
        <v>2018</v>
      </c>
      <c r="E13" s="0" t="s">
        <v>405</v>
      </c>
      <c r="F13" s="0" t="s">
        <v>379</v>
      </c>
      <c r="G13" s="0" t="s">
        <v>400</v>
      </c>
      <c r="H13" s="0" t="s">
        <v>406</v>
      </c>
      <c r="I13" s="0" t="s">
        <v>407</v>
      </c>
      <c r="J13" s="0" t="s">
        <v>390</v>
      </c>
      <c r="K13" s="0" t="s">
        <v>391</v>
      </c>
    </row>
    <row r="14" customFormat="false" ht="15" hidden="false" customHeight="false" outlineLevel="0" collapsed="false">
      <c r="A14" s="0" t="s">
        <v>128</v>
      </c>
      <c r="B14" s="0" t="n">
        <v>60</v>
      </c>
      <c r="C14" s="5" t="n">
        <f aca="false">DATE(MID(A14,14,4),MID(A14,12,2),MID(A14,10,2))</f>
        <v>41455</v>
      </c>
      <c r="D14" s="0" t="n">
        <f aca="false">LEFT(E14,4)*1</f>
        <v>2014</v>
      </c>
      <c r="E14" s="0" t="s">
        <v>367</v>
      </c>
      <c r="F14" s="0" t="s">
        <v>386</v>
      </c>
      <c r="G14" s="0" t="s">
        <v>408</v>
      </c>
      <c r="H14" s="0" t="s">
        <v>368</v>
      </c>
      <c r="I14" s="0" t="s">
        <v>409</v>
      </c>
      <c r="J14" s="0" t="s">
        <v>135</v>
      </c>
      <c r="K14" s="0" t="s">
        <v>136</v>
      </c>
    </row>
    <row r="15" customFormat="false" ht="15" hidden="false" customHeight="false" outlineLevel="0" collapsed="false">
      <c r="A15" s="0" t="s">
        <v>128</v>
      </c>
      <c r="B15" s="0" t="n">
        <v>60</v>
      </c>
      <c r="C15" s="5" t="n">
        <f aca="false">DATE(MID(A15,14,4),MID(A15,12,2),MID(A15,10,2))</f>
        <v>41455</v>
      </c>
      <c r="D15" s="0" t="n">
        <f aca="false">LEFT(E15,4)*1</f>
        <v>2015</v>
      </c>
      <c r="E15" s="0" t="s">
        <v>371</v>
      </c>
      <c r="F15" s="0" t="s">
        <v>386</v>
      </c>
      <c r="G15" s="0" t="s">
        <v>408</v>
      </c>
      <c r="H15" s="0" t="s">
        <v>382</v>
      </c>
      <c r="I15" s="0" t="s">
        <v>410</v>
      </c>
      <c r="J15" s="0" t="s">
        <v>69</v>
      </c>
      <c r="K15" s="0" t="s">
        <v>411</v>
      </c>
    </row>
    <row r="16" customFormat="false" ht="15" hidden="false" customHeight="false" outlineLevel="0" collapsed="false">
      <c r="A16" s="0" t="s">
        <v>128</v>
      </c>
      <c r="B16" s="0" t="n">
        <v>60</v>
      </c>
      <c r="C16" s="5" t="n">
        <f aca="false">DATE(MID(A16,14,4),MID(A16,12,2),MID(A16,10,2))</f>
        <v>41455</v>
      </c>
      <c r="D16" s="0" t="n">
        <f aca="false">LEFT(E16,4)*1</f>
        <v>2016</v>
      </c>
      <c r="E16" s="0" t="s">
        <v>376</v>
      </c>
      <c r="F16" s="0" t="s">
        <v>377</v>
      </c>
      <c r="G16" s="0" t="s">
        <v>412</v>
      </c>
      <c r="H16" s="0" t="s">
        <v>364</v>
      </c>
      <c r="I16" s="0" t="s">
        <v>413</v>
      </c>
      <c r="J16" s="0" t="s">
        <v>69</v>
      </c>
      <c r="K16" s="0" t="s">
        <v>411</v>
      </c>
    </row>
    <row r="17" customFormat="false" ht="15" hidden="false" customHeight="false" outlineLevel="0" collapsed="false">
      <c r="A17" s="0" t="s">
        <v>128</v>
      </c>
      <c r="B17" s="0" t="n">
        <v>60</v>
      </c>
      <c r="C17" s="5" t="n">
        <f aca="false">DATE(MID(A17,14,4),MID(A17,12,2),MID(A17,10,2))</f>
        <v>41455</v>
      </c>
      <c r="D17" s="0" t="n">
        <f aca="false">LEFT(E17,4)*1</f>
        <v>2017</v>
      </c>
      <c r="E17" s="0" t="s">
        <v>381</v>
      </c>
      <c r="F17" s="0" t="s">
        <v>401</v>
      </c>
      <c r="G17" s="0" t="s">
        <v>414</v>
      </c>
      <c r="H17" s="0" t="s">
        <v>358</v>
      </c>
      <c r="I17" s="0" t="s">
        <v>415</v>
      </c>
      <c r="J17" s="0" t="s">
        <v>416</v>
      </c>
      <c r="K17" s="0" t="s">
        <v>417</v>
      </c>
    </row>
    <row r="18" customFormat="false" ht="15" hidden="false" customHeight="false" outlineLevel="0" collapsed="false">
      <c r="A18" s="0" t="s">
        <v>128</v>
      </c>
      <c r="B18" s="0" t="n">
        <v>60</v>
      </c>
      <c r="C18" s="5" t="n">
        <f aca="false">DATE(MID(A18,14,4),MID(A18,12,2),MID(A18,10,2))</f>
        <v>41455</v>
      </c>
      <c r="D18" s="0" t="n">
        <f aca="false">LEFT(E18,4)*1</f>
        <v>2018</v>
      </c>
      <c r="E18" s="0" t="s">
        <v>405</v>
      </c>
      <c r="F18" s="0" t="s">
        <v>377</v>
      </c>
      <c r="G18" s="0" t="s">
        <v>412</v>
      </c>
      <c r="H18" s="0" t="s">
        <v>379</v>
      </c>
      <c r="I18" s="0" t="s">
        <v>418</v>
      </c>
      <c r="J18" s="0" t="s">
        <v>374</v>
      </c>
      <c r="K18" s="0" t="s">
        <v>419</v>
      </c>
    </row>
    <row r="19" customFormat="false" ht="15" hidden="false" customHeight="false" outlineLevel="0" collapsed="false">
      <c r="A19" s="0" t="s">
        <v>128</v>
      </c>
      <c r="B19" s="0" t="n">
        <v>60</v>
      </c>
      <c r="C19" s="5" t="n">
        <f aca="false">DATE(MID(A19,14,4),MID(A19,12,2),MID(A19,10,2))</f>
        <v>41455</v>
      </c>
      <c r="D19" s="0" t="n">
        <f aca="false">LEFT(E19,4)*1</f>
        <v>2019</v>
      </c>
      <c r="E19" s="0" t="s">
        <v>420</v>
      </c>
      <c r="F19" s="0" t="s">
        <v>401</v>
      </c>
      <c r="G19" s="0" t="s">
        <v>414</v>
      </c>
      <c r="H19" s="0" t="s">
        <v>384</v>
      </c>
      <c r="I19" s="0" t="s">
        <v>421</v>
      </c>
      <c r="J19" s="0" t="s">
        <v>422</v>
      </c>
      <c r="K19" s="0" t="s">
        <v>423</v>
      </c>
    </row>
    <row r="20" customFormat="false" ht="15" hidden="false" customHeight="false" outlineLevel="0" collapsed="false">
      <c r="A20" s="0" t="s">
        <v>155</v>
      </c>
      <c r="B20" s="0" t="n">
        <v>60</v>
      </c>
      <c r="C20" s="5" t="n">
        <f aca="false">DATE(MID(A20,14,4),MID(A20,12,2),MID(A20,10,2))</f>
        <v>41820</v>
      </c>
      <c r="D20" s="0" t="n">
        <f aca="false">LEFT(E20,4)*1</f>
        <v>2015</v>
      </c>
      <c r="E20" s="0" t="s">
        <v>371</v>
      </c>
      <c r="F20" s="0" t="s">
        <v>362</v>
      </c>
      <c r="G20" s="0" t="s">
        <v>424</v>
      </c>
      <c r="H20" s="0" t="s">
        <v>379</v>
      </c>
      <c r="I20" s="0" t="s">
        <v>425</v>
      </c>
      <c r="J20" s="0" t="s">
        <v>69</v>
      </c>
      <c r="K20" s="0" t="s">
        <v>426</v>
      </c>
    </row>
    <row r="21" customFormat="false" ht="15" hidden="false" customHeight="false" outlineLevel="0" collapsed="false">
      <c r="A21" s="0" t="s">
        <v>155</v>
      </c>
      <c r="B21" s="0" t="n">
        <v>60</v>
      </c>
      <c r="C21" s="5" t="n">
        <f aca="false">DATE(MID(A21,14,4),MID(A21,12,2),MID(A21,10,2))</f>
        <v>41820</v>
      </c>
      <c r="D21" s="0" t="n">
        <f aca="false">LEFT(E21,4)*1</f>
        <v>2016</v>
      </c>
      <c r="E21" s="0" t="s">
        <v>376</v>
      </c>
      <c r="F21" s="0" t="s">
        <v>364</v>
      </c>
      <c r="G21" s="0" t="s">
        <v>427</v>
      </c>
      <c r="H21" s="0" t="s">
        <v>364</v>
      </c>
      <c r="I21" s="0" t="s">
        <v>427</v>
      </c>
      <c r="J21" s="0" t="s">
        <v>394</v>
      </c>
      <c r="K21" s="0" t="s">
        <v>428</v>
      </c>
    </row>
    <row r="22" customFormat="false" ht="15" hidden="false" customHeight="false" outlineLevel="0" collapsed="false">
      <c r="A22" s="0" t="s">
        <v>155</v>
      </c>
      <c r="B22" s="0" t="n">
        <v>60</v>
      </c>
      <c r="C22" s="5" t="n">
        <f aca="false">DATE(MID(A22,14,4),MID(A22,12,2),MID(A22,10,2))</f>
        <v>41820</v>
      </c>
      <c r="D22" s="0" t="n">
        <f aca="false">LEFT(E22,4)*1</f>
        <v>2017</v>
      </c>
      <c r="E22" s="0" t="s">
        <v>381</v>
      </c>
      <c r="F22" s="0" t="s">
        <v>379</v>
      </c>
      <c r="G22" s="0" t="s">
        <v>425</v>
      </c>
      <c r="H22" s="0" t="s">
        <v>364</v>
      </c>
      <c r="I22" s="0" t="s">
        <v>427</v>
      </c>
      <c r="J22" s="0" t="s">
        <v>416</v>
      </c>
      <c r="K22" s="0" t="s">
        <v>429</v>
      </c>
    </row>
    <row r="23" customFormat="false" ht="15" hidden="false" customHeight="false" outlineLevel="0" collapsed="false">
      <c r="A23" s="0" t="s">
        <v>155</v>
      </c>
      <c r="B23" s="0" t="n">
        <v>60</v>
      </c>
      <c r="C23" s="5" t="n">
        <f aca="false">DATE(MID(A23,14,4),MID(A23,12,2),MID(A23,10,2))</f>
        <v>41820</v>
      </c>
      <c r="D23" s="0" t="n">
        <f aca="false">LEFT(E23,4)*1</f>
        <v>2018</v>
      </c>
      <c r="E23" s="0" t="s">
        <v>405</v>
      </c>
      <c r="F23" s="0" t="s">
        <v>368</v>
      </c>
      <c r="G23" s="0" t="s">
        <v>430</v>
      </c>
      <c r="H23" s="0" t="s">
        <v>364</v>
      </c>
      <c r="I23" s="0" t="s">
        <v>427</v>
      </c>
      <c r="J23" s="0" t="s">
        <v>431</v>
      </c>
      <c r="K23" s="0" t="s">
        <v>432</v>
      </c>
    </row>
    <row r="24" customFormat="false" ht="15" hidden="false" customHeight="false" outlineLevel="0" collapsed="false">
      <c r="A24" s="0" t="s">
        <v>155</v>
      </c>
      <c r="B24" s="0" t="n">
        <v>60</v>
      </c>
      <c r="C24" s="5" t="n">
        <f aca="false">DATE(MID(A24,14,4),MID(A24,12,2),MID(A24,10,2))</f>
        <v>41820</v>
      </c>
      <c r="D24" s="0" t="n">
        <f aca="false">LEFT(E24,4)*1</f>
        <v>2019</v>
      </c>
      <c r="E24" s="0" t="s">
        <v>420</v>
      </c>
      <c r="F24" s="0" t="s">
        <v>364</v>
      </c>
      <c r="G24" s="0" t="s">
        <v>427</v>
      </c>
      <c r="H24" s="0" t="s">
        <v>406</v>
      </c>
      <c r="I24" s="0" t="s">
        <v>433</v>
      </c>
      <c r="J24" s="0" t="s">
        <v>422</v>
      </c>
      <c r="K24" s="0" t="s">
        <v>434</v>
      </c>
    </row>
    <row r="25" customFormat="false" ht="15" hidden="false" customHeight="false" outlineLevel="0" collapsed="false">
      <c r="A25" s="0" t="s">
        <v>155</v>
      </c>
      <c r="B25" s="0" t="n">
        <v>60</v>
      </c>
      <c r="C25" s="5" t="n">
        <f aca="false">DATE(MID(A25,14,4),MID(A25,12,2),MID(A25,10,2))</f>
        <v>41820</v>
      </c>
      <c r="D25" s="0" t="n">
        <f aca="false">LEFT(E25,4)*1</f>
        <v>2020</v>
      </c>
      <c r="E25" s="0" t="s">
        <v>435</v>
      </c>
      <c r="F25" s="0" t="s">
        <v>384</v>
      </c>
      <c r="G25" s="0" t="s">
        <v>436</v>
      </c>
      <c r="H25" s="0" t="s">
        <v>372</v>
      </c>
      <c r="I25" s="0" t="s">
        <v>437</v>
      </c>
      <c r="J25" s="0" t="s">
        <v>368</v>
      </c>
      <c r="K25" s="0" t="s">
        <v>430</v>
      </c>
    </row>
    <row r="26" customFormat="false" ht="15" hidden="false" customHeight="false" outlineLevel="0" collapsed="false">
      <c r="A26" s="0" t="s">
        <v>183</v>
      </c>
      <c r="B26" s="0" t="n">
        <v>60</v>
      </c>
      <c r="C26" s="5" t="n">
        <f aca="false">DATE(MID(A26,14,4),MID(A26,12,2),MID(A26,10,2))</f>
        <v>42185</v>
      </c>
      <c r="D26" s="0" t="n">
        <f aca="false">LEFT(E26,4)*1</f>
        <v>2016</v>
      </c>
      <c r="E26" s="0" t="s">
        <v>376</v>
      </c>
      <c r="F26" s="0" t="s">
        <v>377</v>
      </c>
      <c r="G26" s="0" t="s">
        <v>438</v>
      </c>
      <c r="H26" s="0" t="s">
        <v>377</v>
      </c>
      <c r="I26" s="0" t="s">
        <v>438</v>
      </c>
      <c r="J26" s="0" t="s">
        <v>431</v>
      </c>
      <c r="K26" s="0" t="s">
        <v>439</v>
      </c>
    </row>
    <row r="27" customFormat="false" ht="15" hidden="false" customHeight="false" outlineLevel="0" collapsed="false">
      <c r="A27" s="0" t="s">
        <v>183</v>
      </c>
      <c r="B27" s="0" t="n">
        <v>60</v>
      </c>
      <c r="C27" s="5" t="n">
        <f aca="false">DATE(MID(A27,14,4),MID(A27,12,2),MID(A27,10,2))</f>
        <v>42185</v>
      </c>
      <c r="D27" s="0" t="n">
        <f aca="false">LEFT(E27,4)*1</f>
        <v>2017</v>
      </c>
      <c r="E27" s="0" t="s">
        <v>381</v>
      </c>
      <c r="F27" s="0" t="s">
        <v>379</v>
      </c>
      <c r="G27" s="0" t="s">
        <v>440</v>
      </c>
      <c r="H27" s="0" t="s">
        <v>358</v>
      </c>
      <c r="I27" s="0" t="s">
        <v>441</v>
      </c>
      <c r="J27" s="0" t="s">
        <v>356</v>
      </c>
      <c r="K27" s="0" t="s">
        <v>442</v>
      </c>
    </row>
    <row r="28" customFormat="false" ht="15" hidden="false" customHeight="false" outlineLevel="0" collapsed="false">
      <c r="A28" s="0" t="s">
        <v>183</v>
      </c>
      <c r="B28" s="0" t="n">
        <v>60</v>
      </c>
      <c r="C28" s="5" t="n">
        <f aca="false">DATE(MID(A28,14,4),MID(A28,12,2),MID(A28,10,2))</f>
        <v>42185</v>
      </c>
      <c r="D28" s="0" t="n">
        <f aca="false">LEFT(E28,4)*1</f>
        <v>2018</v>
      </c>
      <c r="E28" s="0" t="s">
        <v>405</v>
      </c>
      <c r="F28" s="0" t="s">
        <v>358</v>
      </c>
      <c r="G28" s="0" t="s">
        <v>441</v>
      </c>
      <c r="H28" s="0" t="s">
        <v>364</v>
      </c>
      <c r="I28" s="0" t="s">
        <v>443</v>
      </c>
      <c r="J28" s="0" t="s">
        <v>398</v>
      </c>
      <c r="K28" s="0" t="s">
        <v>444</v>
      </c>
    </row>
    <row r="29" customFormat="false" ht="15" hidden="false" customHeight="false" outlineLevel="0" collapsed="false">
      <c r="A29" s="0" t="s">
        <v>183</v>
      </c>
      <c r="B29" s="0" t="n">
        <v>60</v>
      </c>
      <c r="C29" s="5" t="n">
        <f aca="false">DATE(MID(A29,14,4),MID(A29,12,2),MID(A29,10,2))</f>
        <v>42185</v>
      </c>
      <c r="D29" s="0" t="n">
        <f aca="false">LEFT(E29,4)*1</f>
        <v>2019</v>
      </c>
      <c r="E29" s="0" t="s">
        <v>420</v>
      </c>
      <c r="F29" s="0" t="s">
        <v>368</v>
      </c>
      <c r="G29" s="0" t="s">
        <v>445</v>
      </c>
      <c r="H29" s="0" t="s">
        <v>372</v>
      </c>
      <c r="I29" s="0" t="s">
        <v>437</v>
      </c>
      <c r="J29" s="0" t="s">
        <v>356</v>
      </c>
      <c r="K29" s="0" t="s">
        <v>442</v>
      </c>
    </row>
    <row r="30" customFormat="false" ht="15" hidden="false" customHeight="false" outlineLevel="0" collapsed="false">
      <c r="A30" s="0" t="s">
        <v>183</v>
      </c>
      <c r="B30" s="0" t="n">
        <v>60</v>
      </c>
      <c r="C30" s="5" t="n">
        <f aca="false">DATE(MID(A30,14,4),MID(A30,12,2),MID(A30,10,2))</f>
        <v>42185</v>
      </c>
      <c r="D30" s="0" t="n">
        <f aca="false">LEFT(E30,4)*1</f>
        <v>2020</v>
      </c>
      <c r="E30" s="0" t="s">
        <v>435</v>
      </c>
      <c r="F30" s="0" t="s">
        <v>379</v>
      </c>
      <c r="G30" s="0" t="s">
        <v>440</v>
      </c>
      <c r="H30" s="0" t="s">
        <v>401</v>
      </c>
      <c r="I30" s="0" t="s">
        <v>446</v>
      </c>
      <c r="J30" s="0" t="s">
        <v>403</v>
      </c>
      <c r="K30" s="0" t="s">
        <v>447</v>
      </c>
    </row>
    <row r="31" customFormat="false" ht="15" hidden="false" customHeight="false" outlineLevel="0" collapsed="false">
      <c r="A31" s="0" t="s">
        <v>183</v>
      </c>
      <c r="B31" s="0" t="n">
        <v>60</v>
      </c>
      <c r="C31" s="5" t="n">
        <f aca="false">DATE(MID(A31,14,4),MID(A31,12,2),MID(A31,10,2))</f>
        <v>42185</v>
      </c>
      <c r="D31" s="0" t="n">
        <f aca="false">LEFT(E31,4)*1</f>
        <v>2021</v>
      </c>
      <c r="E31" s="0" t="s">
        <v>448</v>
      </c>
      <c r="F31" s="0" t="s">
        <v>449</v>
      </c>
      <c r="G31" s="0" t="s">
        <v>450</v>
      </c>
      <c r="H31" s="0" t="s">
        <v>377</v>
      </c>
      <c r="I31" s="0" t="s">
        <v>438</v>
      </c>
      <c r="J31" s="0" t="s">
        <v>130</v>
      </c>
      <c r="K31" s="0" t="s">
        <v>451</v>
      </c>
    </row>
    <row r="32" customFormat="false" ht="15" hidden="false" customHeight="false" outlineLevel="0" collapsed="false">
      <c r="A32" s="0" t="s">
        <v>206</v>
      </c>
      <c r="B32" s="0" t="n">
        <v>60</v>
      </c>
      <c r="C32" s="5" t="n">
        <f aca="false">DATE(MID(A32,14,4),MID(A32,12,2),MID(A32,10,2))</f>
        <v>42551</v>
      </c>
      <c r="D32" s="0" t="n">
        <f aca="false">LEFT(E32,4)*1</f>
        <v>2017</v>
      </c>
      <c r="E32" s="0" t="s">
        <v>381</v>
      </c>
      <c r="F32" s="0" t="s">
        <v>401</v>
      </c>
      <c r="G32" s="0" t="s">
        <v>452</v>
      </c>
      <c r="H32" s="0" t="s">
        <v>379</v>
      </c>
      <c r="I32" s="0" t="s">
        <v>453</v>
      </c>
      <c r="J32" s="0" t="s">
        <v>403</v>
      </c>
      <c r="K32" s="0" t="s">
        <v>454</v>
      </c>
    </row>
    <row r="33" customFormat="false" ht="15" hidden="false" customHeight="false" outlineLevel="0" collapsed="false">
      <c r="A33" s="0" t="s">
        <v>206</v>
      </c>
      <c r="B33" s="0" t="n">
        <v>60</v>
      </c>
      <c r="C33" s="5" t="n">
        <f aca="false">DATE(MID(A33,14,4),MID(A33,12,2),MID(A33,10,2))</f>
        <v>42551</v>
      </c>
      <c r="D33" s="0" t="n">
        <f aca="false">LEFT(E33,4)*1</f>
        <v>2018</v>
      </c>
      <c r="E33" s="0" t="s">
        <v>405</v>
      </c>
      <c r="F33" s="0" t="s">
        <v>358</v>
      </c>
      <c r="G33" s="0" t="s">
        <v>455</v>
      </c>
      <c r="H33" s="0" t="s">
        <v>364</v>
      </c>
      <c r="I33" s="0" t="s">
        <v>456</v>
      </c>
      <c r="J33" s="0" t="s">
        <v>398</v>
      </c>
      <c r="K33" s="0" t="s">
        <v>457</v>
      </c>
    </row>
    <row r="34" customFormat="false" ht="15" hidden="false" customHeight="false" outlineLevel="0" collapsed="false">
      <c r="A34" s="0" t="s">
        <v>206</v>
      </c>
      <c r="B34" s="0" t="n">
        <v>60</v>
      </c>
      <c r="C34" s="5" t="n">
        <f aca="false">DATE(MID(A34,14,4),MID(A34,12,2),MID(A34,10,2))</f>
        <v>42551</v>
      </c>
      <c r="D34" s="0" t="n">
        <f aca="false">LEFT(E34,4)*1</f>
        <v>2019</v>
      </c>
      <c r="E34" s="0" t="s">
        <v>420</v>
      </c>
      <c r="F34" s="0" t="s">
        <v>364</v>
      </c>
      <c r="G34" s="0" t="s">
        <v>456</v>
      </c>
      <c r="H34" s="0" t="s">
        <v>372</v>
      </c>
      <c r="I34" s="0" t="s">
        <v>458</v>
      </c>
      <c r="J34" s="0" t="s">
        <v>449</v>
      </c>
      <c r="K34" s="0" t="s">
        <v>459</v>
      </c>
    </row>
    <row r="35" customFormat="false" ht="15" hidden="false" customHeight="false" outlineLevel="0" collapsed="false">
      <c r="A35" s="0" t="s">
        <v>206</v>
      </c>
      <c r="B35" s="0" t="n">
        <v>60</v>
      </c>
      <c r="C35" s="5" t="n">
        <f aca="false">DATE(MID(A35,14,4),MID(A35,12,2),MID(A35,10,2))</f>
        <v>42551</v>
      </c>
      <c r="D35" s="0" t="n">
        <f aca="false">LEFT(E35,4)*1</f>
        <v>2020</v>
      </c>
      <c r="E35" s="0" t="s">
        <v>435</v>
      </c>
      <c r="F35" s="0" t="s">
        <v>379</v>
      </c>
      <c r="G35" s="0" t="s">
        <v>453</v>
      </c>
      <c r="H35" s="0" t="s">
        <v>364</v>
      </c>
      <c r="I35" s="0" t="s">
        <v>456</v>
      </c>
      <c r="J35" s="0" t="s">
        <v>416</v>
      </c>
      <c r="K35" s="0" t="s">
        <v>460</v>
      </c>
    </row>
    <row r="36" customFormat="false" ht="15" hidden="false" customHeight="false" outlineLevel="0" collapsed="false">
      <c r="A36" s="0" t="s">
        <v>206</v>
      </c>
      <c r="B36" s="0" t="n">
        <v>60</v>
      </c>
      <c r="C36" s="5" t="n">
        <f aca="false">DATE(MID(A36,14,4),MID(A36,12,2),MID(A36,10,2))</f>
        <v>42551</v>
      </c>
      <c r="D36" s="0" t="n">
        <f aca="false">LEFT(E36,4)*1</f>
        <v>2021</v>
      </c>
      <c r="E36" s="0" t="s">
        <v>448</v>
      </c>
      <c r="F36" s="0" t="s">
        <v>416</v>
      </c>
      <c r="G36" s="0" t="s">
        <v>460</v>
      </c>
      <c r="H36" s="0" t="s">
        <v>422</v>
      </c>
      <c r="I36" s="0" t="s">
        <v>461</v>
      </c>
      <c r="J36" s="0" t="s">
        <v>273</v>
      </c>
      <c r="K36" s="0" t="s">
        <v>462</v>
      </c>
    </row>
    <row r="37" customFormat="false" ht="15" hidden="false" customHeight="false" outlineLevel="0" collapsed="false">
      <c r="A37" s="0" t="s">
        <v>206</v>
      </c>
      <c r="B37" s="0" t="n">
        <v>60</v>
      </c>
      <c r="C37" s="5" t="n">
        <f aca="false">DATE(MID(A37,14,4),MID(A37,12,2),MID(A37,10,2))</f>
        <v>42551</v>
      </c>
      <c r="D37" s="0" t="n">
        <f aca="false">LEFT(E37,4)*1</f>
        <v>2022</v>
      </c>
      <c r="E37" s="0" t="s">
        <v>463</v>
      </c>
      <c r="F37" s="0" t="s">
        <v>379</v>
      </c>
      <c r="G37" s="0" t="s">
        <v>453</v>
      </c>
      <c r="H37" s="0" t="s">
        <v>401</v>
      </c>
      <c r="I37" s="0" t="s">
        <v>452</v>
      </c>
      <c r="J37" s="0" t="s">
        <v>403</v>
      </c>
      <c r="K37" s="0" t="s">
        <v>454</v>
      </c>
    </row>
    <row r="38" customFormat="false" ht="15" hidden="false" customHeight="false" outlineLevel="0" collapsed="false">
      <c r="A38" s="0" t="s">
        <v>227</v>
      </c>
      <c r="B38" s="0" t="n">
        <v>60</v>
      </c>
      <c r="C38" s="5" t="n">
        <f aca="false">DATE(MID(A38,14,4),MID(A38,12,2),MID(A38,10,2))</f>
        <v>42916</v>
      </c>
      <c r="D38" s="0" t="n">
        <f aca="false">LEFT(E38,4)*1</f>
        <v>2018</v>
      </c>
      <c r="E38" s="0" t="s">
        <v>405</v>
      </c>
      <c r="F38" s="0" t="s">
        <v>364</v>
      </c>
      <c r="G38" s="0" t="s">
        <v>464</v>
      </c>
      <c r="H38" s="0" t="s">
        <v>364</v>
      </c>
      <c r="I38" s="0" t="s">
        <v>464</v>
      </c>
      <c r="J38" s="0" t="s">
        <v>394</v>
      </c>
      <c r="K38" s="0" t="s">
        <v>465</v>
      </c>
    </row>
    <row r="39" customFormat="false" ht="15" hidden="false" customHeight="false" outlineLevel="0" collapsed="false">
      <c r="A39" s="0" t="s">
        <v>227</v>
      </c>
      <c r="B39" s="0" t="n">
        <v>60</v>
      </c>
      <c r="C39" s="5" t="n">
        <f aca="false">DATE(MID(A39,14,4),MID(A39,12,2),MID(A39,10,2))</f>
        <v>42916</v>
      </c>
      <c r="D39" s="0" t="n">
        <f aca="false">LEFT(E39,4)*1</f>
        <v>2019</v>
      </c>
      <c r="E39" s="0" t="s">
        <v>420</v>
      </c>
      <c r="F39" s="0" t="s">
        <v>377</v>
      </c>
      <c r="G39" s="0" t="s">
        <v>466</v>
      </c>
      <c r="H39" s="0" t="s">
        <v>406</v>
      </c>
      <c r="I39" s="0" t="s">
        <v>467</v>
      </c>
      <c r="J39" s="0" t="s">
        <v>449</v>
      </c>
      <c r="K39" s="0" t="s">
        <v>468</v>
      </c>
    </row>
    <row r="40" customFormat="false" ht="15" hidden="false" customHeight="false" outlineLevel="0" collapsed="false">
      <c r="A40" s="0" t="s">
        <v>227</v>
      </c>
      <c r="B40" s="0" t="n">
        <v>60</v>
      </c>
      <c r="C40" s="5" t="n">
        <f aca="false">DATE(MID(A40,14,4),MID(A40,12,2),MID(A40,10,2))</f>
        <v>42916</v>
      </c>
      <c r="D40" s="0" t="n">
        <f aca="false">LEFT(E40,4)*1</f>
        <v>2020</v>
      </c>
      <c r="E40" s="0" t="s">
        <v>435</v>
      </c>
      <c r="F40" s="0" t="s">
        <v>382</v>
      </c>
      <c r="G40" s="0" t="s">
        <v>469</v>
      </c>
      <c r="H40" s="0" t="s">
        <v>364</v>
      </c>
      <c r="I40" s="0" t="s">
        <v>464</v>
      </c>
      <c r="J40" s="0" t="s">
        <v>356</v>
      </c>
      <c r="K40" s="0" t="s">
        <v>470</v>
      </c>
    </row>
    <row r="41" customFormat="false" ht="15" hidden="false" customHeight="false" outlineLevel="0" collapsed="false">
      <c r="A41" s="0" t="s">
        <v>227</v>
      </c>
      <c r="B41" s="0" t="n">
        <v>60</v>
      </c>
      <c r="C41" s="5" t="n">
        <f aca="false">DATE(MID(A41,14,4),MID(A41,12,2),MID(A41,10,2))</f>
        <v>42916</v>
      </c>
      <c r="D41" s="0" t="n">
        <f aca="false">LEFT(E41,4)*1</f>
        <v>2021</v>
      </c>
      <c r="E41" s="0" t="s">
        <v>448</v>
      </c>
      <c r="F41" s="0" t="s">
        <v>403</v>
      </c>
      <c r="G41" s="0" t="s">
        <v>471</v>
      </c>
      <c r="H41" s="0" t="s">
        <v>449</v>
      </c>
      <c r="I41" s="0" t="s">
        <v>468</v>
      </c>
      <c r="J41" s="0" t="s">
        <v>76</v>
      </c>
      <c r="K41" s="0" t="s">
        <v>472</v>
      </c>
    </row>
    <row r="42" customFormat="false" ht="15" hidden="false" customHeight="false" outlineLevel="0" collapsed="false">
      <c r="A42" s="0" t="s">
        <v>227</v>
      </c>
      <c r="B42" s="0" t="n">
        <v>60</v>
      </c>
      <c r="C42" s="5" t="n">
        <f aca="false">DATE(MID(A42,14,4),MID(A42,12,2),MID(A42,10,2))</f>
        <v>42916</v>
      </c>
      <c r="D42" s="0" t="n">
        <f aca="false">LEFT(E42,4)*1</f>
        <v>2022</v>
      </c>
      <c r="E42" s="0" t="s">
        <v>463</v>
      </c>
      <c r="F42" s="0" t="s">
        <v>358</v>
      </c>
      <c r="G42" s="0" t="s">
        <v>473</v>
      </c>
      <c r="H42" s="0" t="s">
        <v>368</v>
      </c>
      <c r="I42" s="0" t="s">
        <v>474</v>
      </c>
      <c r="J42" s="0" t="s">
        <v>69</v>
      </c>
      <c r="K42" s="0" t="s">
        <v>475</v>
      </c>
    </row>
    <row r="43" customFormat="false" ht="15" hidden="false" customHeight="false" outlineLevel="0" collapsed="false">
      <c r="A43" s="0" t="s">
        <v>227</v>
      </c>
      <c r="B43" s="0" t="n">
        <v>60</v>
      </c>
      <c r="C43" s="5" t="n">
        <f aca="false">DATE(MID(A43,14,4),MID(A43,12,2),MID(A43,10,2))</f>
        <v>42916</v>
      </c>
      <c r="D43" s="0" t="n">
        <f aca="false">LEFT(E43,4)*1</f>
        <v>2023</v>
      </c>
      <c r="E43" s="0" t="s">
        <v>476</v>
      </c>
      <c r="F43" s="0" t="s">
        <v>358</v>
      </c>
      <c r="G43" s="0" t="s">
        <v>473</v>
      </c>
      <c r="H43" s="0" t="s">
        <v>382</v>
      </c>
      <c r="I43" s="0" t="s">
        <v>469</v>
      </c>
      <c r="J43" s="0" t="s">
        <v>403</v>
      </c>
      <c r="K43" s="0" t="s">
        <v>471</v>
      </c>
    </row>
    <row r="44" customFormat="false" ht="15" hidden="false" customHeight="false" outlineLevel="0" collapsed="false">
      <c r="A44" s="0" t="s">
        <v>248</v>
      </c>
      <c r="B44" s="0" t="n">
        <v>60</v>
      </c>
      <c r="C44" s="5" t="n">
        <f aca="false">DATE(MID(A44,14,4),MID(A44,12,2),MID(A44,10,2))</f>
        <v>43281</v>
      </c>
      <c r="D44" s="0" t="n">
        <f aca="false">LEFT(E44,4)*1</f>
        <v>2019</v>
      </c>
      <c r="E44" s="0" t="s">
        <v>420</v>
      </c>
      <c r="F44" s="0" t="s">
        <v>377</v>
      </c>
      <c r="G44" s="0" t="s">
        <v>369</v>
      </c>
      <c r="H44" s="0" t="s">
        <v>477</v>
      </c>
      <c r="I44" s="0" t="s">
        <v>478</v>
      </c>
      <c r="J44" s="0" t="s">
        <v>422</v>
      </c>
      <c r="K44" s="0" t="s">
        <v>479</v>
      </c>
    </row>
    <row r="45" customFormat="false" ht="15" hidden="false" customHeight="false" outlineLevel="0" collapsed="false">
      <c r="A45" s="0" t="s">
        <v>248</v>
      </c>
      <c r="B45" s="0" t="n">
        <v>60</v>
      </c>
      <c r="C45" s="5" t="n">
        <f aca="false">DATE(MID(A45,14,4),MID(A45,12,2),MID(A45,10,2))</f>
        <v>43281</v>
      </c>
      <c r="D45" s="0" t="n">
        <f aca="false">LEFT(E45,4)*1</f>
        <v>2020</v>
      </c>
      <c r="E45" s="0" t="s">
        <v>435</v>
      </c>
      <c r="F45" s="0" t="s">
        <v>382</v>
      </c>
      <c r="G45" s="0" t="s">
        <v>480</v>
      </c>
      <c r="H45" s="0" t="s">
        <v>364</v>
      </c>
      <c r="I45" s="0" t="s">
        <v>481</v>
      </c>
      <c r="J45" s="0" t="s">
        <v>356</v>
      </c>
      <c r="K45" s="0" t="s">
        <v>482</v>
      </c>
    </row>
    <row r="46" customFormat="false" ht="15" hidden="false" customHeight="false" outlineLevel="0" collapsed="false">
      <c r="A46" s="0" t="s">
        <v>248</v>
      </c>
      <c r="B46" s="0" t="n">
        <v>60</v>
      </c>
      <c r="C46" s="5" t="n">
        <f aca="false">DATE(MID(A46,14,4),MID(A46,12,2),MID(A46,10,2))</f>
        <v>43281</v>
      </c>
      <c r="D46" s="0" t="n">
        <f aca="false">LEFT(E46,4)*1</f>
        <v>2021</v>
      </c>
      <c r="E46" s="0" t="s">
        <v>448</v>
      </c>
      <c r="F46" s="0" t="s">
        <v>416</v>
      </c>
      <c r="G46" s="0" t="s">
        <v>483</v>
      </c>
      <c r="H46" s="0" t="s">
        <v>386</v>
      </c>
      <c r="I46" s="0" t="s">
        <v>484</v>
      </c>
      <c r="J46" s="0" t="s">
        <v>76</v>
      </c>
      <c r="K46" s="0" t="s">
        <v>261</v>
      </c>
    </row>
    <row r="47" customFormat="false" ht="15" hidden="false" customHeight="false" outlineLevel="0" collapsed="false">
      <c r="A47" s="0" t="s">
        <v>248</v>
      </c>
      <c r="B47" s="0" t="n">
        <v>60</v>
      </c>
      <c r="C47" s="5" t="n">
        <f aca="false">DATE(MID(A47,14,4),MID(A47,12,2),MID(A47,10,2))</f>
        <v>43281</v>
      </c>
      <c r="D47" s="0" t="n">
        <f aca="false">LEFT(E47,4)*1</f>
        <v>2022</v>
      </c>
      <c r="E47" s="0" t="s">
        <v>463</v>
      </c>
      <c r="F47" s="0" t="s">
        <v>390</v>
      </c>
      <c r="G47" s="0" t="s">
        <v>485</v>
      </c>
      <c r="H47" s="0" t="s">
        <v>364</v>
      </c>
      <c r="I47" s="0" t="s">
        <v>481</v>
      </c>
      <c r="J47" s="0" t="s">
        <v>345</v>
      </c>
      <c r="K47" s="0" t="s">
        <v>486</v>
      </c>
    </row>
    <row r="48" customFormat="false" ht="15" hidden="false" customHeight="false" outlineLevel="0" collapsed="false">
      <c r="A48" s="0" t="s">
        <v>248</v>
      </c>
      <c r="B48" s="0" t="n">
        <v>60</v>
      </c>
      <c r="C48" s="5" t="n">
        <f aca="false">DATE(MID(A48,14,4),MID(A48,12,2),MID(A48,10,2))</f>
        <v>43281</v>
      </c>
      <c r="D48" s="0" t="n">
        <f aca="false">LEFT(E48,4)*1</f>
        <v>2023</v>
      </c>
      <c r="E48" s="0" t="s">
        <v>476</v>
      </c>
      <c r="F48" s="0" t="s">
        <v>358</v>
      </c>
      <c r="G48" s="0" t="s">
        <v>487</v>
      </c>
      <c r="H48" s="0" t="s">
        <v>358</v>
      </c>
      <c r="I48" s="0" t="s">
        <v>487</v>
      </c>
      <c r="J48" s="0" t="s">
        <v>374</v>
      </c>
      <c r="K48" s="0" t="s">
        <v>488</v>
      </c>
    </row>
    <row r="49" customFormat="false" ht="15" hidden="false" customHeight="false" outlineLevel="0" collapsed="false">
      <c r="A49" s="0" t="s">
        <v>248</v>
      </c>
      <c r="B49" s="0" t="n">
        <v>60</v>
      </c>
      <c r="C49" s="5" t="n">
        <f aca="false">DATE(MID(A49,14,4),MID(A49,12,2),MID(A49,10,2))</f>
        <v>43281</v>
      </c>
      <c r="D49" s="0" t="n">
        <f aca="false">LEFT(E49,4)*1</f>
        <v>2024</v>
      </c>
      <c r="E49" s="0" t="s">
        <v>489</v>
      </c>
      <c r="F49" s="0" t="s">
        <v>377</v>
      </c>
      <c r="G49" s="0" t="s">
        <v>369</v>
      </c>
      <c r="H49" s="0" t="s">
        <v>382</v>
      </c>
      <c r="I49" s="0" t="s">
        <v>480</v>
      </c>
      <c r="J49" s="0" t="s">
        <v>416</v>
      </c>
      <c r="K49" s="0" t="s">
        <v>483</v>
      </c>
    </row>
    <row r="50" customFormat="false" ht="15" hidden="false" customHeight="false" outlineLevel="0" collapsed="false">
      <c r="A50" s="0" t="s">
        <v>268</v>
      </c>
      <c r="B50" s="0" t="n">
        <v>60</v>
      </c>
      <c r="C50" s="5" t="n">
        <f aca="false">DATE(MID(A50,14,4),MID(A50,12,2),MID(A50,10,2))</f>
        <v>43646</v>
      </c>
      <c r="D50" s="0" t="n">
        <f aca="false">LEFT(E50,4)*1</f>
        <v>2020</v>
      </c>
      <c r="E50" s="0" t="s">
        <v>435</v>
      </c>
      <c r="F50" s="0" t="s">
        <v>379</v>
      </c>
      <c r="G50" s="0" t="s">
        <v>490</v>
      </c>
      <c r="H50" s="0" t="s">
        <v>364</v>
      </c>
      <c r="I50" s="0" t="s">
        <v>491</v>
      </c>
      <c r="J50" s="0" t="s">
        <v>416</v>
      </c>
      <c r="K50" s="0" t="s">
        <v>492</v>
      </c>
    </row>
    <row r="51" customFormat="false" ht="15" hidden="false" customHeight="false" outlineLevel="0" collapsed="false">
      <c r="A51" s="0" t="s">
        <v>268</v>
      </c>
      <c r="B51" s="0" t="n">
        <v>60</v>
      </c>
      <c r="C51" s="5" t="n">
        <f aca="false">DATE(MID(A51,14,4),MID(A51,12,2),MID(A51,10,2))</f>
        <v>43646</v>
      </c>
      <c r="D51" s="0" t="n">
        <f aca="false">LEFT(E51,4)*1</f>
        <v>2021</v>
      </c>
      <c r="E51" s="0" t="s">
        <v>448</v>
      </c>
      <c r="F51" s="0" t="s">
        <v>356</v>
      </c>
      <c r="G51" s="0" t="s">
        <v>429</v>
      </c>
      <c r="H51" s="0" t="s">
        <v>422</v>
      </c>
      <c r="I51" s="0" t="s">
        <v>493</v>
      </c>
      <c r="J51" s="0" t="s">
        <v>76</v>
      </c>
      <c r="K51" s="0" t="s">
        <v>494</v>
      </c>
    </row>
    <row r="52" customFormat="false" ht="15" hidden="false" customHeight="false" outlineLevel="0" collapsed="false">
      <c r="A52" s="0" t="s">
        <v>268</v>
      </c>
      <c r="B52" s="0" t="n">
        <v>60</v>
      </c>
      <c r="C52" s="5" t="n">
        <f aca="false">DATE(MID(A52,14,4),MID(A52,12,2),MID(A52,10,2))</f>
        <v>43646</v>
      </c>
      <c r="D52" s="0" t="n">
        <f aca="false">LEFT(E52,4)*1</f>
        <v>2022</v>
      </c>
      <c r="E52" s="0" t="s">
        <v>463</v>
      </c>
      <c r="F52" s="0" t="s">
        <v>377</v>
      </c>
      <c r="G52" s="0" t="s">
        <v>495</v>
      </c>
      <c r="H52" s="0" t="s">
        <v>364</v>
      </c>
      <c r="I52" s="0" t="s">
        <v>491</v>
      </c>
      <c r="J52" s="0" t="s">
        <v>69</v>
      </c>
      <c r="K52" s="0" t="s">
        <v>496</v>
      </c>
    </row>
    <row r="53" customFormat="false" ht="15" hidden="false" customHeight="false" outlineLevel="0" collapsed="false">
      <c r="A53" s="0" t="s">
        <v>268</v>
      </c>
      <c r="B53" s="0" t="n">
        <v>60</v>
      </c>
      <c r="C53" s="5" t="n">
        <f aca="false">DATE(MID(A53,14,4),MID(A53,12,2),MID(A53,10,2))</f>
        <v>43646</v>
      </c>
      <c r="D53" s="0" t="n">
        <f aca="false">LEFT(E53,4)*1</f>
        <v>2023</v>
      </c>
      <c r="E53" s="0" t="s">
        <v>476</v>
      </c>
      <c r="F53" s="0" t="s">
        <v>364</v>
      </c>
      <c r="G53" s="0" t="s">
        <v>491</v>
      </c>
      <c r="H53" s="0" t="s">
        <v>364</v>
      </c>
      <c r="I53" s="0" t="s">
        <v>491</v>
      </c>
      <c r="J53" s="0" t="s">
        <v>394</v>
      </c>
      <c r="K53" s="0" t="s">
        <v>497</v>
      </c>
    </row>
    <row r="54" customFormat="false" ht="15" hidden="false" customHeight="false" outlineLevel="0" collapsed="false">
      <c r="A54" s="0" t="s">
        <v>268</v>
      </c>
      <c r="B54" s="0" t="n">
        <v>60</v>
      </c>
      <c r="C54" s="5" t="n">
        <f aca="false">DATE(MID(A54,14,4),MID(A54,12,2),MID(A54,10,2))</f>
        <v>43646</v>
      </c>
      <c r="D54" s="0" t="n">
        <f aca="false">LEFT(E54,4)*1</f>
        <v>2024</v>
      </c>
      <c r="E54" s="0" t="s">
        <v>489</v>
      </c>
      <c r="F54" s="0" t="s">
        <v>368</v>
      </c>
      <c r="G54" s="0" t="s">
        <v>391</v>
      </c>
      <c r="H54" s="0" t="s">
        <v>384</v>
      </c>
      <c r="I54" s="0" t="s">
        <v>498</v>
      </c>
      <c r="J54" s="0" t="s">
        <v>416</v>
      </c>
      <c r="K54" s="0" t="s">
        <v>492</v>
      </c>
    </row>
    <row r="55" customFormat="false" ht="15" hidden="false" customHeight="false" outlineLevel="0" collapsed="false">
      <c r="A55" s="0" t="s">
        <v>268</v>
      </c>
      <c r="B55" s="0" t="n">
        <v>60</v>
      </c>
      <c r="C55" s="5" t="n">
        <f aca="false">DATE(MID(A55,14,4),MID(A55,12,2),MID(A55,10,2))</f>
        <v>43646</v>
      </c>
      <c r="D55" s="0" t="n">
        <f aca="false">LEFT(E55,4)*1</f>
        <v>2025</v>
      </c>
      <c r="E55" s="0" t="s">
        <v>499</v>
      </c>
      <c r="F55" s="0" t="s">
        <v>379</v>
      </c>
      <c r="G55" s="0" t="s">
        <v>490</v>
      </c>
      <c r="H55" s="0" t="s">
        <v>401</v>
      </c>
      <c r="I55" s="0" t="s">
        <v>500</v>
      </c>
      <c r="J55" s="0" t="s">
        <v>403</v>
      </c>
      <c r="K55" s="0" t="s">
        <v>501</v>
      </c>
    </row>
    <row r="56" customFormat="false" ht="15" hidden="false" customHeight="false" outlineLevel="0" collapsed="false">
      <c r="A56" s="0" t="s">
        <v>292</v>
      </c>
      <c r="B56" s="0" t="n">
        <v>60</v>
      </c>
      <c r="C56" s="5" t="n">
        <f aca="false">DATE(MID(A56,14,4),MID(A56,12,2),MID(A56,10,2))</f>
        <v>44012</v>
      </c>
      <c r="D56" s="0" t="n">
        <f aca="false">LEFT(E56,4)*1</f>
        <v>2021</v>
      </c>
      <c r="E56" s="0" t="s">
        <v>448</v>
      </c>
      <c r="F56" s="0" t="s">
        <v>416</v>
      </c>
      <c r="G56" s="0" t="s">
        <v>502</v>
      </c>
      <c r="H56" s="0" t="s">
        <v>422</v>
      </c>
      <c r="I56" s="0" t="s">
        <v>503</v>
      </c>
      <c r="J56" s="0" t="s">
        <v>273</v>
      </c>
      <c r="K56" s="0" t="s">
        <v>208</v>
      </c>
    </row>
    <row r="57" customFormat="false" ht="15" hidden="false" customHeight="false" outlineLevel="0" collapsed="false">
      <c r="A57" s="0" t="s">
        <v>292</v>
      </c>
      <c r="B57" s="0" t="n">
        <v>60</v>
      </c>
      <c r="C57" s="5" t="n">
        <f aca="false">DATE(MID(A57,14,4),MID(A57,12,2),MID(A57,10,2))</f>
        <v>44012</v>
      </c>
      <c r="D57" s="0" t="n">
        <f aca="false">LEFT(E57,4)*1</f>
        <v>2022</v>
      </c>
      <c r="E57" s="0" t="s">
        <v>463</v>
      </c>
      <c r="F57" s="0" t="s">
        <v>368</v>
      </c>
      <c r="G57" s="0" t="s">
        <v>504</v>
      </c>
      <c r="H57" s="0" t="s">
        <v>364</v>
      </c>
      <c r="I57" s="0" t="s">
        <v>505</v>
      </c>
      <c r="J57" s="0" t="s">
        <v>431</v>
      </c>
      <c r="K57" s="0" t="s">
        <v>506</v>
      </c>
    </row>
    <row r="58" customFormat="false" ht="15" hidden="false" customHeight="false" outlineLevel="0" collapsed="false">
      <c r="A58" s="0" t="s">
        <v>292</v>
      </c>
      <c r="B58" s="0" t="n">
        <v>60</v>
      </c>
      <c r="C58" s="5" t="n">
        <f aca="false">DATE(MID(A58,14,4),MID(A58,12,2),MID(A58,10,2))</f>
        <v>44012</v>
      </c>
      <c r="D58" s="0" t="n">
        <f aca="false">LEFT(E58,4)*1</f>
        <v>2023</v>
      </c>
      <c r="E58" s="0" t="s">
        <v>476</v>
      </c>
      <c r="F58" s="0" t="s">
        <v>364</v>
      </c>
      <c r="G58" s="0" t="s">
        <v>505</v>
      </c>
      <c r="H58" s="0" t="s">
        <v>364</v>
      </c>
      <c r="I58" s="0" t="s">
        <v>505</v>
      </c>
      <c r="J58" s="0" t="s">
        <v>394</v>
      </c>
      <c r="K58" s="0" t="s">
        <v>507</v>
      </c>
    </row>
    <row r="59" customFormat="false" ht="15" hidden="false" customHeight="false" outlineLevel="0" collapsed="false">
      <c r="A59" s="0" t="s">
        <v>292</v>
      </c>
      <c r="B59" s="0" t="n">
        <v>60</v>
      </c>
      <c r="C59" s="5" t="n">
        <f aca="false">DATE(MID(A59,14,4),MID(A59,12,2),MID(A59,10,2))</f>
        <v>44012</v>
      </c>
      <c r="D59" s="0" t="n">
        <f aca="false">LEFT(E59,4)*1</f>
        <v>2024</v>
      </c>
      <c r="E59" s="0" t="s">
        <v>489</v>
      </c>
      <c r="F59" s="0" t="s">
        <v>368</v>
      </c>
      <c r="G59" s="0" t="s">
        <v>504</v>
      </c>
      <c r="H59" s="0" t="s">
        <v>382</v>
      </c>
      <c r="I59" s="0" t="s">
        <v>508</v>
      </c>
      <c r="J59" s="0" t="s">
        <v>374</v>
      </c>
      <c r="K59" s="0" t="s">
        <v>509</v>
      </c>
    </row>
    <row r="60" customFormat="false" ht="15" hidden="false" customHeight="false" outlineLevel="0" collapsed="false">
      <c r="A60" s="0" t="s">
        <v>292</v>
      </c>
      <c r="B60" s="0" t="n">
        <v>60</v>
      </c>
      <c r="C60" s="5" t="n">
        <f aca="false">DATE(MID(A60,14,4),MID(A60,12,2),MID(A60,10,2))</f>
        <v>44012</v>
      </c>
      <c r="D60" s="0" t="n">
        <f aca="false">LEFT(E60,4)*1</f>
        <v>2025</v>
      </c>
      <c r="E60" s="0" t="s">
        <v>499</v>
      </c>
      <c r="F60" s="0" t="s">
        <v>362</v>
      </c>
      <c r="G60" s="0" t="s">
        <v>510</v>
      </c>
      <c r="H60" s="0" t="s">
        <v>390</v>
      </c>
      <c r="I60" s="0" t="s">
        <v>511</v>
      </c>
      <c r="J60" s="0" t="s">
        <v>135</v>
      </c>
      <c r="K60" s="0" t="s">
        <v>306</v>
      </c>
    </row>
    <row r="61" customFormat="false" ht="15" hidden="false" customHeight="false" outlineLevel="0" collapsed="false">
      <c r="A61" s="0" t="s">
        <v>292</v>
      </c>
      <c r="B61" s="0" t="n">
        <v>60</v>
      </c>
      <c r="C61" s="5" t="n">
        <f aca="false">DATE(MID(A61,14,4),MID(A61,12,2),MID(A61,10,2))</f>
        <v>44012</v>
      </c>
      <c r="D61" s="0" t="n">
        <f aca="false">LEFT(E61,4)*1</f>
        <v>2026</v>
      </c>
      <c r="E61" s="0" t="s">
        <v>512</v>
      </c>
      <c r="F61" s="0" t="s">
        <v>379</v>
      </c>
      <c r="G61" s="0" t="s">
        <v>513</v>
      </c>
      <c r="H61" s="0" t="s">
        <v>358</v>
      </c>
      <c r="I61" s="0" t="s">
        <v>514</v>
      </c>
      <c r="J61" s="0" t="s">
        <v>356</v>
      </c>
      <c r="K61" s="0" t="s">
        <v>515</v>
      </c>
    </row>
    <row r="62" customFormat="false" ht="15" hidden="false" customHeight="false" outlineLevel="0" collapsed="false">
      <c r="A62" s="0" t="s">
        <v>311</v>
      </c>
      <c r="B62" s="0" t="n">
        <v>60</v>
      </c>
      <c r="C62" s="5" t="n">
        <f aca="false">DATE(MID(A62,14,4),MID(A62,12,2),MID(A62,10,2))</f>
        <v>44377</v>
      </c>
      <c r="D62" s="0" t="n">
        <f aca="false">LEFT(E62,4)*1</f>
        <v>2022</v>
      </c>
      <c r="E62" s="0" t="s">
        <v>463</v>
      </c>
      <c r="F62" s="0" t="s">
        <v>368</v>
      </c>
      <c r="G62" s="0" t="s">
        <v>516</v>
      </c>
      <c r="H62" s="0" t="s">
        <v>377</v>
      </c>
      <c r="I62" s="0" t="s">
        <v>517</v>
      </c>
      <c r="J62" s="0" t="s">
        <v>345</v>
      </c>
      <c r="K62" s="0" t="s">
        <v>518</v>
      </c>
    </row>
    <row r="63" customFormat="false" ht="15" hidden="false" customHeight="false" outlineLevel="0" collapsed="false">
      <c r="A63" s="0" t="s">
        <v>311</v>
      </c>
      <c r="B63" s="0" t="n">
        <v>60</v>
      </c>
      <c r="C63" s="5" t="n">
        <f aca="false">DATE(MID(A63,14,4),MID(A63,12,2),MID(A63,10,2))</f>
        <v>44377</v>
      </c>
      <c r="D63" s="0" t="n">
        <f aca="false">LEFT(E63,4)*1</f>
        <v>2023</v>
      </c>
      <c r="E63" s="0" t="s">
        <v>476</v>
      </c>
      <c r="F63" s="0" t="s">
        <v>358</v>
      </c>
      <c r="G63" s="0" t="s">
        <v>519</v>
      </c>
      <c r="H63" s="0" t="s">
        <v>368</v>
      </c>
      <c r="I63" s="0" t="s">
        <v>516</v>
      </c>
      <c r="J63" s="0" t="s">
        <v>69</v>
      </c>
      <c r="K63" s="0" t="s">
        <v>439</v>
      </c>
    </row>
    <row r="64" customFormat="false" ht="15" hidden="false" customHeight="false" outlineLevel="0" collapsed="false">
      <c r="A64" s="0" t="s">
        <v>311</v>
      </c>
      <c r="B64" s="0" t="n">
        <v>60</v>
      </c>
      <c r="C64" s="5" t="n">
        <f aca="false">DATE(MID(A64,14,4),MID(A64,12,2),MID(A64,10,2))</f>
        <v>44377</v>
      </c>
      <c r="D64" s="0" t="n">
        <f aca="false">LEFT(E64,4)*1</f>
        <v>2024</v>
      </c>
      <c r="E64" s="0" t="s">
        <v>489</v>
      </c>
      <c r="F64" s="0" t="s">
        <v>377</v>
      </c>
      <c r="G64" s="0" t="s">
        <v>517</v>
      </c>
      <c r="H64" s="0" t="s">
        <v>382</v>
      </c>
      <c r="I64" s="0" t="s">
        <v>508</v>
      </c>
      <c r="J64" s="0" t="s">
        <v>416</v>
      </c>
      <c r="K64" s="0" t="s">
        <v>502</v>
      </c>
    </row>
    <row r="65" customFormat="false" ht="15" hidden="false" customHeight="false" outlineLevel="0" collapsed="false">
      <c r="A65" s="0" t="s">
        <v>311</v>
      </c>
      <c r="B65" s="0" t="n">
        <v>60</v>
      </c>
      <c r="C65" s="5" t="n">
        <f aca="false">DATE(MID(A65,14,4),MID(A65,12,2),MID(A65,10,2))</f>
        <v>44377</v>
      </c>
      <c r="D65" s="0" t="n">
        <f aca="false">LEFT(E65,4)*1</f>
        <v>2025</v>
      </c>
      <c r="E65" s="0" t="s">
        <v>499</v>
      </c>
      <c r="F65" s="0" t="s">
        <v>390</v>
      </c>
      <c r="G65" s="0" t="s">
        <v>520</v>
      </c>
      <c r="H65" s="0" t="s">
        <v>386</v>
      </c>
      <c r="I65" s="0" t="s">
        <v>521</v>
      </c>
      <c r="J65" s="0" t="s">
        <v>130</v>
      </c>
      <c r="K65" s="0" t="s">
        <v>522</v>
      </c>
    </row>
    <row r="66" customFormat="false" ht="15" hidden="false" customHeight="false" outlineLevel="0" collapsed="false">
      <c r="A66" s="0" t="s">
        <v>311</v>
      </c>
      <c r="B66" s="0" t="n">
        <v>60</v>
      </c>
      <c r="C66" s="5" t="n">
        <f aca="false">DATE(MID(A66,14,4),MID(A66,12,2),MID(A66,10,2))</f>
        <v>44377</v>
      </c>
      <c r="D66" s="0" t="n">
        <f aca="false">LEFT(E66,4)*1</f>
        <v>2026</v>
      </c>
      <c r="E66" s="0" t="s">
        <v>512</v>
      </c>
      <c r="F66" s="0" t="s">
        <v>386</v>
      </c>
      <c r="G66" s="0" t="s">
        <v>521</v>
      </c>
      <c r="H66" s="0" t="s">
        <v>368</v>
      </c>
      <c r="I66" s="0" t="s">
        <v>516</v>
      </c>
      <c r="J66" s="0" t="s">
        <v>135</v>
      </c>
      <c r="K66" s="0" t="s">
        <v>306</v>
      </c>
    </row>
    <row r="67" customFormat="false" ht="15" hidden="false" customHeight="false" outlineLevel="0" collapsed="false">
      <c r="A67" s="0" t="s">
        <v>311</v>
      </c>
      <c r="B67" s="0" t="n">
        <v>60</v>
      </c>
      <c r="C67" s="5" t="n">
        <f aca="false">DATE(MID(A67,14,4),MID(A67,12,2),MID(A67,10,2))</f>
        <v>44377</v>
      </c>
      <c r="D67" s="0" t="n">
        <f aca="false">LEFT(E67,4)*1</f>
        <v>2027</v>
      </c>
      <c r="E67" s="0" t="s">
        <v>523</v>
      </c>
      <c r="F67" s="0" t="s">
        <v>449</v>
      </c>
      <c r="G67" s="0" t="s">
        <v>524</v>
      </c>
      <c r="H67" s="0" t="s">
        <v>382</v>
      </c>
      <c r="I67" s="0" t="s">
        <v>508</v>
      </c>
      <c r="J67" s="0" t="s">
        <v>345</v>
      </c>
      <c r="K67" s="0" t="s">
        <v>518</v>
      </c>
    </row>
    <row r="68" customFormat="false" ht="15" hidden="false" customHeight="false" outlineLevel="0" collapsed="false">
      <c r="A68" s="0" t="s">
        <v>332</v>
      </c>
      <c r="B68" s="0" t="n">
        <v>60</v>
      </c>
      <c r="C68" s="5" t="n">
        <f aca="false">DATE(MID(A68,14,4),MID(A68,12,2),MID(A68,10,2))</f>
        <v>44742</v>
      </c>
      <c r="D68" s="0" t="n">
        <f aca="false">LEFT(E68,4)*1</f>
        <v>2023</v>
      </c>
      <c r="E68" s="0" t="s">
        <v>476</v>
      </c>
      <c r="F68" s="0" t="s">
        <v>358</v>
      </c>
      <c r="G68" s="0" t="s">
        <v>365</v>
      </c>
      <c r="H68" s="0" t="s">
        <v>362</v>
      </c>
      <c r="I68" s="0" t="s">
        <v>525</v>
      </c>
      <c r="J68" s="0" t="s">
        <v>345</v>
      </c>
      <c r="K68" s="0" t="s">
        <v>346</v>
      </c>
    </row>
    <row r="69" customFormat="false" ht="15" hidden="false" customHeight="false" outlineLevel="0" collapsed="false">
      <c r="A69" s="0" t="s">
        <v>332</v>
      </c>
      <c r="B69" s="0" t="n">
        <v>60</v>
      </c>
      <c r="C69" s="5" t="n">
        <f aca="false">DATE(MID(A69,14,4),MID(A69,12,2),MID(A69,10,2))</f>
        <v>44742</v>
      </c>
      <c r="D69" s="0" t="n">
        <f aca="false">LEFT(E69,4)*1</f>
        <v>2024</v>
      </c>
      <c r="E69" s="0" t="s">
        <v>489</v>
      </c>
      <c r="F69" s="0" t="s">
        <v>401</v>
      </c>
      <c r="G69" s="0" t="s">
        <v>526</v>
      </c>
      <c r="H69" s="0" t="s">
        <v>401</v>
      </c>
      <c r="I69" s="0" t="s">
        <v>526</v>
      </c>
      <c r="J69" s="0" t="s">
        <v>356</v>
      </c>
      <c r="K69" s="0" t="s">
        <v>527</v>
      </c>
    </row>
    <row r="70" customFormat="false" ht="15" hidden="false" customHeight="false" outlineLevel="0" collapsed="false">
      <c r="A70" s="0" t="s">
        <v>332</v>
      </c>
      <c r="B70" s="0" t="n">
        <v>60</v>
      </c>
      <c r="C70" s="5" t="n">
        <f aca="false">DATE(MID(A70,14,4),MID(A70,12,2),MID(A70,10,2))</f>
        <v>44742</v>
      </c>
      <c r="D70" s="0" t="n">
        <f aca="false">LEFT(E70,4)*1</f>
        <v>2025</v>
      </c>
      <c r="E70" s="0" t="s">
        <v>499</v>
      </c>
      <c r="F70" s="0" t="s">
        <v>390</v>
      </c>
      <c r="G70" s="0" t="s">
        <v>528</v>
      </c>
      <c r="H70" s="0" t="s">
        <v>422</v>
      </c>
      <c r="I70" s="0" t="s">
        <v>529</v>
      </c>
      <c r="J70" s="0" t="s">
        <v>102</v>
      </c>
      <c r="K70" s="0" t="s">
        <v>530</v>
      </c>
    </row>
    <row r="71" customFormat="false" ht="15" hidden="false" customHeight="false" outlineLevel="0" collapsed="false">
      <c r="A71" s="0" t="s">
        <v>332</v>
      </c>
      <c r="B71" s="0" t="n">
        <v>60</v>
      </c>
      <c r="C71" s="5" t="n">
        <f aca="false">DATE(MID(A71,14,4),MID(A71,12,2),MID(A71,10,2))</f>
        <v>44742</v>
      </c>
      <c r="D71" s="0" t="n">
        <f aca="false">LEFT(E71,4)*1</f>
        <v>2026</v>
      </c>
      <c r="E71" s="0" t="s">
        <v>512</v>
      </c>
      <c r="F71" s="0" t="s">
        <v>390</v>
      </c>
      <c r="G71" s="0" t="s">
        <v>528</v>
      </c>
      <c r="H71" s="0" t="s">
        <v>362</v>
      </c>
      <c r="I71" s="0" t="s">
        <v>525</v>
      </c>
      <c r="J71" s="0" t="s">
        <v>135</v>
      </c>
      <c r="K71" s="0" t="s">
        <v>531</v>
      </c>
    </row>
    <row r="72" customFormat="false" ht="15" hidden="false" customHeight="false" outlineLevel="0" collapsed="false">
      <c r="A72" s="0" t="s">
        <v>332</v>
      </c>
      <c r="B72" s="0" t="n">
        <v>60</v>
      </c>
      <c r="C72" s="5" t="n">
        <f aca="false">DATE(MID(A72,14,4),MID(A72,12,2),MID(A72,10,2))</f>
        <v>44742</v>
      </c>
      <c r="D72" s="0" t="n">
        <f aca="false">LEFT(E72,4)*1</f>
        <v>2027</v>
      </c>
      <c r="E72" s="0" t="s">
        <v>523</v>
      </c>
      <c r="F72" s="0" t="s">
        <v>69</v>
      </c>
      <c r="G72" s="0" t="s">
        <v>532</v>
      </c>
      <c r="H72" s="0" t="s">
        <v>379</v>
      </c>
      <c r="I72" s="0" t="s">
        <v>533</v>
      </c>
      <c r="J72" s="0" t="s">
        <v>534</v>
      </c>
      <c r="K72" s="0" t="s">
        <v>535</v>
      </c>
    </row>
    <row r="73" customFormat="false" ht="15" hidden="false" customHeight="false" outlineLevel="0" collapsed="false">
      <c r="A73" s="0" t="s">
        <v>332</v>
      </c>
      <c r="B73" s="0" t="n">
        <v>60</v>
      </c>
      <c r="C73" s="5" t="n">
        <f aca="false">DATE(MID(A73,14,4),MID(A73,12,2),MID(A73,10,2))</f>
        <v>44742</v>
      </c>
      <c r="D73" s="0" t="n">
        <f aca="false">LEFT(E73,4)*1</f>
        <v>2028</v>
      </c>
      <c r="E73" s="0" t="s">
        <v>536</v>
      </c>
      <c r="F73" s="0" t="s">
        <v>390</v>
      </c>
      <c r="G73" s="0" t="s">
        <v>528</v>
      </c>
      <c r="H73" s="0" t="s">
        <v>372</v>
      </c>
      <c r="I73" s="0" t="s">
        <v>537</v>
      </c>
      <c r="J73" s="0" t="s">
        <v>416</v>
      </c>
      <c r="K73" s="0" t="s">
        <v>538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9" activeCellId="0" sqref="H39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539</v>
      </c>
      <c r="C1" s="0" t="s">
        <v>540</v>
      </c>
      <c r="D1" s="0" t="s">
        <v>541</v>
      </c>
      <c r="E1" s="0" t="s">
        <v>542</v>
      </c>
      <c r="F1" s="0" t="s">
        <v>543</v>
      </c>
      <c r="G1" s="0" t="s">
        <v>544</v>
      </c>
      <c r="H1" s="0" t="s">
        <v>545</v>
      </c>
      <c r="I1" s="0" t="s">
        <v>546</v>
      </c>
    </row>
    <row r="2" customFormat="false" ht="15" hidden="false" customHeight="false" outlineLevel="0" collapsed="false">
      <c r="A2" s="0" t="n">
        <v>60</v>
      </c>
      <c r="B2" s="0" t="s">
        <v>547</v>
      </c>
      <c r="C2" s="0" t="s">
        <v>548</v>
      </c>
      <c r="D2" s="0" t="s">
        <v>549</v>
      </c>
      <c r="E2" s="2" t="b">
        <f aca="false">TRUE()</f>
        <v>1</v>
      </c>
      <c r="F2" s="2" t="b">
        <f aca="false">FALSE()</f>
        <v>0</v>
      </c>
      <c r="G2" s="0" t="n">
        <v>14.47</v>
      </c>
      <c r="H2" s="0" t="n">
        <v>100</v>
      </c>
      <c r="I2" s="0" t="n">
        <v>100</v>
      </c>
    </row>
    <row r="3" customFormat="false" ht="15" hidden="false" customHeight="false" outlineLevel="0" collapsed="false">
      <c r="A3" s="0" t="n">
        <v>60</v>
      </c>
      <c r="B3" s="0" t="s">
        <v>547</v>
      </c>
      <c r="C3" s="0" t="s">
        <v>550</v>
      </c>
      <c r="D3" s="0" t="s">
        <v>550</v>
      </c>
      <c r="E3" s="2" t="b">
        <f aca="false">TRUE()</f>
        <v>1</v>
      </c>
      <c r="F3" s="2" t="b">
        <f aca="false">FALSE()</f>
        <v>0</v>
      </c>
      <c r="G3" s="0" t="n">
        <v>1.7</v>
      </c>
      <c r="H3" s="0" t="n">
        <v>11.8</v>
      </c>
      <c r="I3" s="0" t="n">
        <v>10.8</v>
      </c>
    </row>
    <row r="4" customFormat="false" ht="15" hidden="false" customHeight="false" outlineLevel="0" collapsed="false">
      <c r="A4" s="0" t="n">
        <v>60</v>
      </c>
      <c r="B4" s="0" t="s">
        <v>547</v>
      </c>
      <c r="C4" s="0" t="s">
        <v>551</v>
      </c>
      <c r="D4" s="0" t="s">
        <v>550</v>
      </c>
      <c r="E4" s="2" t="b">
        <f aca="false">FALSE()</f>
        <v>0</v>
      </c>
      <c r="F4" s="2" t="b">
        <f aca="false">TRUE()</f>
        <v>1</v>
      </c>
      <c r="G4" s="0" t="n">
        <v>1.07</v>
      </c>
      <c r="H4" s="0" t="n">
        <v>7.4</v>
      </c>
      <c r="I4" s="0" t="n">
        <v>4.7</v>
      </c>
    </row>
    <row r="5" customFormat="false" ht="15" hidden="false" customHeight="false" outlineLevel="0" collapsed="false">
      <c r="A5" s="0" t="n">
        <v>60</v>
      </c>
      <c r="B5" s="0" t="s">
        <v>547</v>
      </c>
      <c r="C5" s="0" t="s">
        <v>552</v>
      </c>
      <c r="D5" s="0" t="s">
        <v>550</v>
      </c>
      <c r="E5" s="2" t="b">
        <f aca="false">FALSE()</f>
        <v>0</v>
      </c>
      <c r="F5" s="2" t="b">
        <f aca="false">TRUE()</f>
        <v>1</v>
      </c>
      <c r="G5" s="0" t="n">
        <v>0.33</v>
      </c>
      <c r="H5" s="0" t="n">
        <v>2.3</v>
      </c>
      <c r="I5" s="0" t="n">
        <v>2.1</v>
      </c>
    </row>
    <row r="6" customFormat="false" ht="15" hidden="false" customHeight="false" outlineLevel="0" collapsed="false">
      <c r="A6" s="0" t="n">
        <v>60</v>
      </c>
      <c r="B6" s="0" t="s">
        <v>547</v>
      </c>
      <c r="C6" s="0" t="s">
        <v>553</v>
      </c>
      <c r="D6" s="0" t="s">
        <v>550</v>
      </c>
      <c r="E6" s="2" t="b">
        <f aca="false">FALSE()</f>
        <v>0</v>
      </c>
      <c r="F6" s="2" t="b">
        <f aca="false">TRUE()</f>
        <v>1</v>
      </c>
      <c r="G6" s="0" t="n">
        <v>0.17</v>
      </c>
      <c r="H6" s="0" t="n">
        <v>1.2</v>
      </c>
      <c r="I6" s="0" t="n">
        <v>1.9</v>
      </c>
    </row>
    <row r="7" customFormat="false" ht="15" hidden="false" customHeight="false" outlineLevel="0" collapsed="false">
      <c r="A7" s="0" t="n">
        <v>60</v>
      </c>
      <c r="B7" s="0" t="s">
        <v>547</v>
      </c>
      <c r="C7" s="0" t="s">
        <v>554</v>
      </c>
      <c r="D7" s="0" t="s">
        <v>550</v>
      </c>
      <c r="E7" s="2" t="b">
        <f aca="false">FALSE()</f>
        <v>0</v>
      </c>
      <c r="F7" s="2" t="b">
        <f aca="false">TRUE()</f>
        <v>1</v>
      </c>
      <c r="G7" s="0" t="n">
        <v>0.12</v>
      </c>
      <c r="H7" s="0" t="n">
        <v>0.9</v>
      </c>
      <c r="I7" s="0" t="n">
        <v>1.8</v>
      </c>
    </row>
    <row r="8" customFormat="false" ht="15" hidden="false" customHeight="false" outlineLevel="0" collapsed="false">
      <c r="A8" s="0" t="n">
        <v>60</v>
      </c>
      <c r="B8" s="0" t="s">
        <v>547</v>
      </c>
      <c r="C8" s="0" t="s">
        <v>555</v>
      </c>
      <c r="D8" s="0" t="s">
        <v>555</v>
      </c>
      <c r="E8" s="2" t="b">
        <f aca="false">TRUE()</f>
        <v>1</v>
      </c>
      <c r="F8" s="2" t="b">
        <f aca="false">FALSE()</f>
        <v>0</v>
      </c>
      <c r="G8" s="0" t="n">
        <v>0.74</v>
      </c>
      <c r="H8" s="0" t="n">
        <v>5.1</v>
      </c>
      <c r="I8" s="0" t="n">
        <v>6.1</v>
      </c>
    </row>
    <row r="9" customFormat="false" ht="15" hidden="false" customHeight="false" outlineLevel="0" collapsed="false">
      <c r="A9" s="0" t="n">
        <v>60</v>
      </c>
      <c r="B9" s="0" t="s">
        <v>547</v>
      </c>
      <c r="C9" s="0" t="s">
        <v>556</v>
      </c>
      <c r="D9" s="0" t="s">
        <v>555</v>
      </c>
      <c r="E9" s="2" t="b">
        <f aca="false">FALSE()</f>
        <v>0</v>
      </c>
      <c r="F9" s="2" t="b">
        <f aca="false">TRUE()</f>
        <v>1</v>
      </c>
      <c r="G9" s="0" t="n">
        <v>0.49</v>
      </c>
      <c r="H9" s="0" t="n">
        <v>3.4</v>
      </c>
      <c r="I9" s="0" t="n">
        <v>2.8</v>
      </c>
    </row>
    <row r="10" customFormat="false" ht="15" hidden="false" customHeight="false" outlineLevel="0" collapsed="false">
      <c r="A10" s="0" t="n">
        <v>60</v>
      </c>
      <c r="B10" s="0" t="s">
        <v>547</v>
      </c>
      <c r="C10" s="0" t="s">
        <v>557</v>
      </c>
      <c r="D10" s="0" t="s">
        <v>555</v>
      </c>
      <c r="E10" s="2" t="b">
        <f aca="false">FALSE()</f>
        <v>0</v>
      </c>
      <c r="F10" s="2" t="b">
        <f aca="false">TRUE()</f>
        <v>1</v>
      </c>
      <c r="G10" s="0" t="n">
        <v>0.23</v>
      </c>
      <c r="H10" s="0" t="n">
        <v>1.6</v>
      </c>
      <c r="I10" s="0" t="n">
        <v>2.9</v>
      </c>
    </row>
    <row r="11" customFormat="false" ht="15" hidden="false" customHeight="false" outlineLevel="0" collapsed="false">
      <c r="A11" s="0" t="n">
        <v>60</v>
      </c>
      <c r="B11" s="0" t="s">
        <v>547</v>
      </c>
      <c r="C11" s="0" t="s">
        <v>554</v>
      </c>
      <c r="D11" s="0" t="s">
        <v>555</v>
      </c>
      <c r="E11" s="2" t="b">
        <f aca="false">FALSE()</f>
        <v>0</v>
      </c>
      <c r="F11" s="2" t="b">
        <f aca="false">TRUE()</f>
        <v>1</v>
      </c>
      <c r="G11" s="0" t="n">
        <v>0.02</v>
      </c>
      <c r="H11" s="0" t="n">
        <v>0.1</v>
      </c>
      <c r="I11" s="0" t="n">
        <v>0.4</v>
      </c>
    </row>
    <row r="12" customFormat="false" ht="15" hidden="false" customHeight="false" outlineLevel="0" collapsed="false">
      <c r="A12" s="0" t="n">
        <v>60</v>
      </c>
      <c r="B12" s="0" t="s">
        <v>547</v>
      </c>
      <c r="C12" s="0" t="s">
        <v>558</v>
      </c>
      <c r="D12" s="0" t="s">
        <v>558</v>
      </c>
      <c r="E12" s="2" t="b">
        <f aca="false">TRUE()</f>
        <v>1</v>
      </c>
      <c r="F12" s="2" t="b">
        <f aca="false">FALSE()</f>
        <v>0</v>
      </c>
      <c r="G12" s="0" t="n">
        <v>11.93</v>
      </c>
      <c r="H12" s="0" t="n">
        <v>82.4</v>
      </c>
      <c r="I12" s="0" t="n">
        <v>81.6</v>
      </c>
    </row>
    <row r="13" customFormat="false" ht="15" hidden="false" customHeight="false" outlineLevel="0" collapsed="false">
      <c r="A13" s="0" t="n">
        <v>60</v>
      </c>
      <c r="B13" s="0" t="s">
        <v>547</v>
      </c>
      <c r="C13" s="0" t="s">
        <v>559</v>
      </c>
      <c r="D13" s="0" t="s">
        <v>558</v>
      </c>
      <c r="E13" s="2" t="b">
        <f aca="false">FALSE()</f>
        <v>0</v>
      </c>
      <c r="F13" s="2" t="b">
        <f aca="false">TRUE()</f>
        <v>1</v>
      </c>
      <c r="G13" s="0" t="n">
        <v>1.21</v>
      </c>
      <c r="H13" s="0" t="n">
        <v>8.3</v>
      </c>
      <c r="I13" s="0" t="n">
        <v>40.9</v>
      </c>
    </row>
    <row r="14" customFormat="false" ht="15" hidden="false" customHeight="false" outlineLevel="0" collapsed="false">
      <c r="A14" s="0" t="n">
        <v>60</v>
      </c>
      <c r="B14" s="0" t="s">
        <v>547</v>
      </c>
      <c r="C14" s="0" t="s">
        <v>560</v>
      </c>
      <c r="D14" s="0" t="s">
        <v>558</v>
      </c>
      <c r="E14" s="2" t="b">
        <f aca="false">FALSE()</f>
        <v>0</v>
      </c>
      <c r="F14" s="2" t="b">
        <f aca="false">TRUE()</f>
        <v>1</v>
      </c>
      <c r="G14" s="0" t="n">
        <v>10.49</v>
      </c>
      <c r="H14" s="0" t="n">
        <v>72.5</v>
      </c>
      <c r="I14" s="0" t="n">
        <v>38.2</v>
      </c>
    </row>
    <row r="15" customFormat="false" ht="15" hidden="false" customHeight="false" outlineLevel="0" collapsed="false">
      <c r="A15" s="0" t="n">
        <v>60</v>
      </c>
      <c r="B15" s="0" t="s">
        <v>547</v>
      </c>
      <c r="C15" s="0" t="s">
        <v>554</v>
      </c>
      <c r="D15" s="0" t="s">
        <v>558</v>
      </c>
      <c r="E15" s="2" t="b">
        <f aca="false">FALSE()</f>
        <v>0</v>
      </c>
      <c r="F15" s="2" t="b">
        <f aca="false">TRUE()</f>
        <v>1</v>
      </c>
      <c r="G15" s="0" t="n">
        <v>0.23</v>
      </c>
      <c r="H15" s="0" t="n">
        <v>1.6</v>
      </c>
      <c r="I15" s="0" t="n">
        <v>2.2</v>
      </c>
    </row>
    <row r="16" customFormat="false" ht="15" hidden="false" customHeight="false" outlineLevel="0" collapsed="false">
      <c r="A16" s="0" t="n">
        <v>60</v>
      </c>
      <c r="B16" s="0" t="s">
        <v>547</v>
      </c>
      <c r="C16" s="0" t="s">
        <v>561</v>
      </c>
      <c r="D16" s="0" t="s">
        <v>561</v>
      </c>
      <c r="E16" s="2" t="b">
        <f aca="false">TRUE()</f>
        <v>1</v>
      </c>
      <c r="F16" s="2" t="b">
        <f aca="false">TRUE()</f>
        <v>1</v>
      </c>
      <c r="G16" s="0" t="n">
        <v>0.11</v>
      </c>
      <c r="H16" s="0" t="n">
        <v>0.7</v>
      </c>
      <c r="I16" s="0" t="n">
        <v>1.5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2023-04-19T13:07:12Z</dcterms:created>
  <dc:creator>Michael Dz</dc:creator>
  <dc:description/>
  <dc:language>de-DE</dc:language>
  <cp:lastModifiedBy/>
  <cp:lastPrinted>2023-04-19T13:07:22Z</cp:lastPrinted>
  <dcterms:modified xsi:type="dcterms:W3CDTF">2023-12-29T14:39:35Z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