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bionanoconsulting.sharepoint.com/Shared Documents/Product Development Projects/AquAffirm - Antibiotics/Data/Ciprofloxacin/E-Analysis/280324-B8-B85-done/FreqMaps/"/>
    </mc:Choice>
  </mc:AlternateContent>
  <xr:revisionPtr revIDLastSave="285" documentId="13_ncr:1_{F2C1F91D-C95B-4BC0-9B29-91C52969405B}" xr6:coauthVersionLast="47" xr6:coauthVersionMax="47" xr10:uidLastSave="{F69D720C-5F26-402A-A2C7-4E253BAE2697}"/>
  <bookViews>
    <workbookView xWindow="-40" yWindow="2210" windowWidth="16790" windowHeight="818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4" l="1"/>
  <c r="B14" i="4"/>
  <c r="O14" i="4"/>
  <c r="P14" i="4"/>
  <c r="Q14" i="4"/>
  <c r="R14" i="4"/>
  <c r="S14" i="4"/>
  <c r="T14" i="4"/>
  <c r="U14" i="4"/>
  <c r="V14" i="4"/>
  <c r="V20" i="4"/>
  <c r="U20" i="4"/>
  <c r="T20" i="4"/>
  <c r="S20" i="4"/>
  <c r="R20" i="4"/>
  <c r="Q20" i="4"/>
  <c r="P20" i="4"/>
  <c r="O20" i="4"/>
  <c r="B20" i="4"/>
  <c r="V19" i="4"/>
  <c r="U19" i="4"/>
  <c r="T19" i="4"/>
  <c r="S19" i="4"/>
  <c r="R19" i="4"/>
  <c r="Q19" i="4"/>
  <c r="P19" i="4"/>
  <c r="O19" i="4"/>
  <c r="B19" i="4"/>
  <c r="V18" i="4"/>
  <c r="U18" i="4"/>
  <c r="T18" i="4"/>
  <c r="S18" i="4"/>
  <c r="R18" i="4"/>
  <c r="Q18" i="4"/>
  <c r="P18" i="4"/>
  <c r="O18" i="4"/>
  <c r="B18" i="4"/>
  <c r="V17" i="4"/>
  <c r="U17" i="4"/>
  <c r="T17" i="4"/>
  <c r="S17" i="4"/>
  <c r="R17" i="4"/>
  <c r="Q17" i="4"/>
  <c r="P17" i="4"/>
  <c r="O17" i="4"/>
  <c r="B17" i="4"/>
  <c r="V16" i="4"/>
  <c r="U16" i="4"/>
  <c r="T16" i="4"/>
  <c r="S16" i="4"/>
  <c r="R16" i="4"/>
  <c r="Q16" i="4"/>
  <c r="P16" i="4"/>
  <c r="O16" i="4"/>
  <c r="B16" i="4"/>
  <c r="V15" i="4"/>
  <c r="U15" i="4"/>
  <c r="T15" i="4"/>
  <c r="S15" i="4"/>
  <c r="R15" i="4"/>
  <c r="Q15" i="4"/>
  <c r="P15" i="4"/>
  <c r="O15" i="4"/>
  <c r="B15" i="4"/>
  <c r="V13" i="4"/>
  <c r="U13" i="4"/>
  <c r="T13" i="4"/>
  <c r="S13" i="4"/>
  <c r="R13" i="4"/>
  <c r="Q13" i="4"/>
  <c r="P13" i="4"/>
  <c r="O13" i="4"/>
  <c r="B13" i="4"/>
  <c r="V12" i="4"/>
  <c r="U12" i="4"/>
  <c r="T12" i="4"/>
  <c r="S12" i="4"/>
  <c r="R12" i="4"/>
  <c r="Q12" i="4"/>
  <c r="P12" i="4"/>
  <c r="O12" i="4"/>
  <c r="B12" i="4"/>
  <c r="V11" i="4"/>
  <c r="U11" i="4"/>
  <c r="T11" i="4"/>
  <c r="S11" i="4"/>
  <c r="R11" i="4"/>
  <c r="Q11" i="4"/>
  <c r="P11" i="4"/>
  <c r="O11" i="4"/>
  <c r="B11" i="4"/>
  <c r="V10" i="4"/>
  <c r="U10" i="4"/>
  <c r="T10" i="4"/>
  <c r="S10" i="4"/>
  <c r="R10" i="4"/>
  <c r="Q10" i="4"/>
  <c r="P10" i="4"/>
  <c r="O10" i="4"/>
  <c r="B10" i="4"/>
  <c r="V9" i="4"/>
  <c r="U9" i="4"/>
  <c r="T9" i="4"/>
  <c r="S9" i="4"/>
  <c r="R9" i="4"/>
  <c r="Q9" i="4"/>
  <c r="P9" i="4"/>
  <c r="O9" i="4"/>
  <c r="B9" i="4"/>
  <c r="V8" i="4"/>
  <c r="U8" i="4"/>
  <c r="T8" i="4"/>
  <c r="S8" i="4"/>
  <c r="R8" i="4"/>
  <c r="Q8" i="4"/>
  <c r="P8" i="4"/>
  <c r="B8" i="4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8" i="1"/>
</calcChain>
</file>

<file path=xl/sharedStrings.xml><?xml version="1.0" encoding="utf-8"?>
<sst xmlns="http://schemas.openxmlformats.org/spreadsheetml/2006/main" count="151" uniqueCount="23">
  <si>
    <t>Modulation Amplitude / mV</t>
  </si>
  <si>
    <t>Ip / A</t>
  </si>
  <si>
    <r>
      <t>1/</t>
    </r>
    <r>
      <rPr>
        <i/>
        <sz val="11"/>
        <color theme="1"/>
        <rFont val="Times New Roman"/>
        <family val="1"/>
      </rPr>
      <t>f</t>
    </r>
  </si>
  <si>
    <r>
      <t>Ip/</t>
    </r>
    <r>
      <rPr>
        <i/>
        <sz val="11"/>
        <color theme="1"/>
        <rFont val="Times New Roman"/>
        <family val="1"/>
      </rPr>
      <t>f</t>
    </r>
    <r>
      <rPr>
        <sz val="11"/>
        <color theme="1"/>
        <rFont val="Times New Roman"/>
        <family val="1"/>
      </rPr>
      <t xml:space="preserve"> (A.s)</t>
    </r>
  </si>
  <si>
    <r>
      <t>Frequency (</t>
    </r>
    <r>
      <rPr>
        <i/>
        <sz val="11"/>
        <color theme="1"/>
        <rFont val="Times New Roman"/>
        <family val="1"/>
      </rPr>
      <t>f</t>
    </r>
    <r>
      <rPr>
        <sz val="11"/>
        <color theme="1"/>
        <rFont val="Times New Roman"/>
        <family val="1"/>
      </rPr>
      <t>) / Hz</t>
    </r>
  </si>
  <si>
    <t>Date Prepared</t>
  </si>
  <si>
    <t>Date Analysed</t>
  </si>
  <si>
    <t>Sample</t>
  </si>
  <si>
    <t>#1</t>
  </si>
  <si>
    <t>#2</t>
  </si>
  <si>
    <t>#3</t>
  </si>
  <si>
    <t xml:space="preserve">Step Potential </t>
  </si>
  <si>
    <t>1 mV</t>
  </si>
  <si>
    <t>4 mV</t>
  </si>
  <si>
    <t>Step Potential</t>
  </si>
  <si>
    <t>B854HT4</t>
  </si>
  <si>
    <t>NS</t>
  </si>
  <si>
    <t>ISS</t>
  </si>
  <si>
    <t>Frequency (f) / Hz</t>
  </si>
  <si>
    <t>1/f</t>
  </si>
  <si>
    <t>MA25 - 1 mV</t>
  </si>
  <si>
    <r>
      <t xml:space="preserve">(Ave. Ip) / </t>
    </r>
    <r>
      <rPr>
        <i/>
        <sz val="11"/>
        <color theme="1"/>
        <rFont val="Times New Roman"/>
        <family val="1"/>
      </rPr>
      <t>f</t>
    </r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</si>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</sst>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0" fillId="2" borderId="22" xfId="0" applyNumberFormat="1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164" fontId="0" fillId="4" borderId="22" xfId="0" applyNumberFormat="1" applyFill="1" applyBorder="1" applyAlignment="1">
      <alignment horizontal="center"/>
    </xf>
    <xf numFmtId="164" fontId="0" fillId="5" borderId="22" xfId="0" applyNumberFormat="1" applyFill="1" applyBorder="1" applyAlignment="1">
      <alignment horizontal="center"/>
    </xf>
    <xf numFmtId="164" fontId="0" fillId="6" borderId="22" xfId="0" applyNumberForma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1" fontId="0" fillId="4" borderId="23" xfId="0" applyNumberFormat="1" applyFill="1" applyBorder="1" applyAlignment="1">
      <alignment horizontal="center"/>
    </xf>
    <xf numFmtId="11" fontId="0" fillId="2" borderId="9" xfId="0" applyNumberFormat="1" applyFill="1" applyBorder="1" applyAlignment="1">
      <alignment horizontal="center"/>
    </xf>
    <xf numFmtId="11" fontId="0" fillId="2" borderId="8" xfId="0" applyNumberFormat="1" applyFill="1" applyBorder="1" applyAlignment="1">
      <alignment horizontal="center"/>
    </xf>
    <xf numFmtId="11" fontId="0" fillId="2" borderId="10" xfId="0" applyNumberFormat="1" applyFill="1" applyBorder="1" applyAlignment="1">
      <alignment horizontal="center"/>
    </xf>
    <xf numFmtId="11" fontId="0" fillId="2" borderId="23" xfId="0" applyNumberFormat="1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11" fontId="0" fillId="2" borderId="24" xfId="0" applyNumberFormat="1" applyFill="1" applyBorder="1" applyAlignment="1">
      <alignment horizontal="center"/>
    </xf>
    <xf numFmtId="11" fontId="0" fillId="2" borderId="14" xfId="0" applyNumberForma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11" fontId="0" fillId="2" borderId="22" xfId="0" applyNumberFormat="1" applyFill="1" applyBorder="1" applyAlignment="1">
      <alignment horizontal="center"/>
    </xf>
    <xf numFmtId="11" fontId="0" fillId="3" borderId="23" xfId="0" applyNumberForma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1" fontId="0" fillId="3" borderId="24" xfId="0" applyNumberFormat="1" applyFill="1" applyBorder="1" applyAlignment="1">
      <alignment horizontal="center"/>
    </xf>
    <xf numFmtId="11" fontId="0" fillId="3" borderId="14" xfId="0" applyNumberFormat="1" applyFill="1" applyBorder="1" applyAlignment="1">
      <alignment horizontal="center"/>
    </xf>
    <xf numFmtId="11" fontId="0" fillId="3" borderId="22" xfId="0" applyNumberFormat="1" applyFill="1" applyBorder="1" applyAlignment="1">
      <alignment horizontal="center"/>
    </xf>
    <xf numFmtId="11" fontId="0" fillId="10" borderId="23" xfId="0" applyNumberFormat="1" applyFill="1" applyBorder="1" applyAlignment="1">
      <alignment horizontal="center"/>
    </xf>
    <xf numFmtId="11" fontId="0" fillId="10" borderId="1" xfId="0" applyNumberFormat="1" applyFill="1" applyBorder="1" applyAlignment="1">
      <alignment horizontal="center"/>
    </xf>
    <xf numFmtId="11" fontId="0" fillId="8" borderId="1" xfId="0" applyNumberFormat="1" applyFill="1" applyBorder="1" applyAlignment="1">
      <alignment horizontal="center"/>
    </xf>
    <xf numFmtId="11" fontId="0" fillId="8" borderId="24" xfId="0" applyNumberFormat="1" applyFill="1" applyBorder="1" applyAlignment="1">
      <alignment horizontal="center"/>
    </xf>
    <xf numFmtId="11" fontId="0" fillId="10" borderId="14" xfId="0" applyNumberFormat="1" applyFill="1" applyBorder="1" applyAlignment="1">
      <alignment horizontal="center"/>
    </xf>
    <xf numFmtId="11" fontId="0" fillId="8" borderId="22" xfId="0" applyNumberFormat="1" applyFill="1" applyBorder="1" applyAlignment="1">
      <alignment horizontal="center"/>
    </xf>
    <xf numFmtId="11" fontId="0" fillId="8" borderId="23" xfId="0" applyNumberFormat="1" applyFill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11" fontId="0" fillId="4" borderId="24" xfId="0" applyNumberFormat="1" applyFill="1" applyBorder="1" applyAlignment="1">
      <alignment horizontal="center"/>
    </xf>
    <xf numFmtId="11" fontId="0" fillId="4" borderId="14" xfId="0" applyNumberFormat="1" applyFill="1" applyBorder="1" applyAlignment="1">
      <alignment horizontal="center"/>
    </xf>
    <xf numFmtId="11" fontId="0" fillId="4" borderId="22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11" borderId="22" xfId="0" applyNumberFormat="1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11" fontId="0" fillId="11" borderId="23" xfId="0" applyNumberFormat="1" applyFill="1" applyBorder="1" applyAlignment="1">
      <alignment horizontal="center"/>
    </xf>
    <xf numFmtId="11" fontId="0" fillId="11" borderId="1" xfId="0" applyNumberFormat="1" applyFill="1" applyBorder="1" applyAlignment="1">
      <alignment horizontal="center"/>
    </xf>
    <xf numFmtId="11" fontId="0" fillId="11" borderId="24" xfId="0" applyNumberFormat="1" applyFill="1" applyBorder="1" applyAlignment="1">
      <alignment horizontal="center"/>
    </xf>
    <xf numFmtId="11" fontId="0" fillId="11" borderId="14" xfId="0" applyNumberFormat="1" applyFill="1" applyBorder="1" applyAlignment="1">
      <alignment horizontal="center"/>
    </xf>
    <xf numFmtId="11" fontId="0" fillId="11" borderId="22" xfId="0" applyNumberFormat="1" applyFill="1" applyBorder="1" applyAlignment="1">
      <alignment horizontal="center"/>
    </xf>
    <xf numFmtId="11" fontId="0" fillId="5" borderId="23" xfId="0" applyNumberFormat="1" applyFill="1" applyBorder="1" applyAlignment="1">
      <alignment horizontal="center"/>
    </xf>
    <xf numFmtId="11" fontId="0" fillId="5" borderId="1" xfId="0" applyNumberFormat="1" applyFill="1" applyBorder="1" applyAlignment="1">
      <alignment horizontal="center"/>
    </xf>
    <xf numFmtId="11" fontId="0" fillId="5" borderId="24" xfId="0" applyNumberFormat="1" applyFill="1" applyBorder="1" applyAlignment="1">
      <alignment horizontal="center"/>
    </xf>
    <xf numFmtId="11" fontId="0" fillId="5" borderId="14" xfId="0" applyNumberFormat="1" applyFill="1" applyBorder="1" applyAlignment="1">
      <alignment horizontal="center"/>
    </xf>
    <xf numFmtId="11" fontId="0" fillId="5" borderId="22" xfId="0" applyNumberFormat="1" applyFill="1" applyBorder="1" applyAlignment="1">
      <alignment horizontal="center"/>
    </xf>
    <xf numFmtId="11" fontId="0" fillId="6" borderId="23" xfId="0" applyNumberFormat="1" applyFill="1" applyBorder="1" applyAlignment="1">
      <alignment horizontal="center"/>
    </xf>
    <xf numFmtId="11" fontId="0" fillId="6" borderId="1" xfId="0" applyNumberFormat="1" applyFill="1" applyBorder="1" applyAlignment="1">
      <alignment horizontal="center"/>
    </xf>
    <xf numFmtId="11" fontId="0" fillId="6" borderId="24" xfId="0" applyNumberFormat="1" applyFill="1" applyBorder="1" applyAlignment="1">
      <alignment horizontal="center"/>
    </xf>
    <xf numFmtId="11" fontId="0" fillId="6" borderId="14" xfId="0" applyNumberFormat="1" applyFill="1" applyBorder="1" applyAlignment="1">
      <alignment horizontal="center"/>
    </xf>
    <xf numFmtId="11" fontId="0" fillId="6" borderId="22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12" borderId="0" xfId="0" applyFill="1"/>
    <xf numFmtId="0" fontId="1" fillId="12" borderId="2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2" borderId="22" xfId="0" applyNumberFormat="1" applyFill="1" applyBorder="1" applyAlignment="1">
      <alignment horizontal="center"/>
    </xf>
    <xf numFmtId="11" fontId="0" fillId="12" borderId="8" xfId="0" applyNumberFormat="1" applyFill="1" applyBorder="1" applyAlignment="1">
      <alignment horizontal="center"/>
    </xf>
    <xf numFmtId="11" fontId="0" fillId="12" borderId="9" xfId="0" applyNumberForma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11" fontId="0" fillId="12" borderId="23" xfId="0" applyNumberFormat="1" applyFill="1" applyBorder="1" applyAlignment="1">
      <alignment horizontal="center"/>
    </xf>
    <xf numFmtId="11" fontId="0" fillId="12" borderId="1" xfId="0" applyNumberFormat="1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11" fontId="0" fillId="2" borderId="2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42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 Map [B854HT4]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MA25mV - 1mV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Sheet1!$B$8:$B$41</c:f>
              <c:numCache>
                <c:formatCode>0.00000</c:formatCode>
                <c:ptCount val="34"/>
                <c:pt idx="0">
                  <c:v>0.5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</c:v>
                </c:pt>
                <c:pt idx="4">
                  <c:v>0.16666666666666666</c:v>
                </c:pt>
                <c:pt idx="5">
                  <c:v>0.14285714285714285</c:v>
                </c:pt>
                <c:pt idx="6">
                  <c:v>0.125</c:v>
                </c:pt>
                <c:pt idx="7">
                  <c:v>0.1111111111111111</c:v>
                </c:pt>
                <c:pt idx="8">
                  <c:v>0.1</c:v>
                </c:pt>
                <c:pt idx="9">
                  <c:v>8.3333333333333329E-2</c:v>
                </c:pt>
                <c:pt idx="10">
                  <c:v>7.1428571428571425E-2</c:v>
                </c:pt>
                <c:pt idx="11">
                  <c:v>6.25E-2</c:v>
                </c:pt>
                <c:pt idx="12">
                  <c:v>5.5555555555555552E-2</c:v>
                </c:pt>
                <c:pt idx="13">
                  <c:v>0.05</c:v>
                </c:pt>
                <c:pt idx="14">
                  <c:v>4.5454545454545456E-2</c:v>
                </c:pt>
                <c:pt idx="15">
                  <c:v>4.1666666666666664E-2</c:v>
                </c:pt>
                <c:pt idx="16">
                  <c:v>3.8461538461538464E-2</c:v>
                </c:pt>
                <c:pt idx="17">
                  <c:v>3.5714285714285712E-2</c:v>
                </c:pt>
                <c:pt idx="18">
                  <c:v>3.3333333333333333E-2</c:v>
                </c:pt>
                <c:pt idx="19">
                  <c:v>2.8571428571428571E-2</c:v>
                </c:pt>
                <c:pt idx="20">
                  <c:v>2.5000000000000001E-2</c:v>
                </c:pt>
                <c:pt idx="21">
                  <c:v>2.2222222222222223E-2</c:v>
                </c:pt>
                <c:pt idx="22">
                  <c:v>0.02</c:v>
                </c:pt>
                <c:pt idx="23">
                  <c:v>1.8181818181818181E-2</c:v>
                </c:pt>
                <c:pt idx="24">
                  <c:v>1.6666666666666666E-2</c:v>
                </c:pt>
                <c:pt idx="25">
                  <c:v>1.5384615384615385E-2</c:v>
                </c:pt>
                <c:pt idx="26">
                  <c:v>1.4285714285714285E-2</c:v>
                </c:pt>
                <c:pt idx="27">
                  <c:v>1.2500000000000001E-2</c:v>
                </c:pt>
                <c:pt idx="28">
                  <c:v>1.1111111111111112E-2</c:v>
                </c:pt>
                <c:pt idx="29">
                  <c:v>0.01</c:v>
                </c:pt>
                <c:pt idx="30">
                  <c:v>8.3333333333333332E-3</c:v>
                </c:pt>
                <c:pt idx="31">
                  <c:v>5.5555555555555558E-3</c:v>
                </c:pt>
                <c:pt idx="32">
                  <c:v>4.1666666666666666E-3</c:v>
                </c:pt>
                <c:pt idx="33">
                  <c:v>2.7777777777777779E-3</c:v>
                </c:pt>
              </c:numCache>
            </c:numRef>
          </c:xVal>
          <c:yVal>
            <c:numRef>
              <c:f>Sheet1!$O$8:$O$41</c:f>
              <c:numCache>
                <c:formatCode>General</c:formatCode>
                <c:ptCount val="34"/>
                <c:pt idx="0">
                  <c:v>1.4638816666666666E-9</c:v>
                </c:pt>
                <c:pt idx="1">
                  <c:v>3.4408888888888896E-9</c:v>
                </c:pt>
                <c:pt idx="2">
                  <c:v>3.6610000000000001E-9</c:v>
                </c:pt>
                <c:pt idx="3">
                  <c:v>4.1865333333333329E-9</c:v>
                </c:pt>
                <c:pt idx="4">
                  <c:v>4.6739444444444448E-9</c:v>
                </c:pt>
                <c:pt idx="5">
                  <c:v>5.046714285714286E-9</c:v>
                </c:pt>
                <c:pt idx="6">
                  <c:v>5.4389999999999999E-9</c:v>
                </c:pt>
                <c:pt idx="7">
                  <c:v>5.6828888888888886E-9</c:v>
                </c:pt>
                <c:pt idx="8">
                  <c:v>5.9823333333333337E-9</c:v>
                </c:pt>
                <c:pt idx="9">
                  <c:v>6.321944444444444E-9</c:v>
                </c:pt>
                <c:pt idx="10">
                  <c:v>6.2085714285714282E-9</c:v>
                </c:pt>
                <c:pt idx="11">
                  <c:v>6.5335416666666672E-9</c:v>
                </c:pt>
                <c:pt idx="12">
                  <c:v>5.91462962962963E-9</c:v>
                </c:pt>
                <c:pt idx="13">
                  <c:v>5.5938333333333332E-9</c:v>
                </c:pt>
                <c:pt idx="14">
                  <c:v>5.4795454545454534E-9</c:v>
                </c:pt>
                <c:pt idx="15">
                  <c:v>5.0694444444444441E-9</c:v>
                </c:pt>
                <c:pt idx="16">
                  <c:v>5.2692307692307703E-9</c:v>
                </c:pt>
                <c:pt idx="17">
                  <c:v>5.0272619047619051E-9</c:v>
                </c:pt>
                <c:pt idx="18">
                  <c:v>4.8161111111111108E-9</c:v>
                </c:pt>
                <c:pt idx="19">
                  <c:v>4.432380952380952E-9</c:v>
                </c:pt>
                <c:pt idx="20">
                  <c:v>4.3963333333333327E-9</c:v>
                </c:pt>
                <c:pt idx="21">
                  <c:v>4.4606666666666668E-9</c:v>
                </c:pt>
                <c:pt idx="22">
                  <c:v>3.2630666666666675E-9</c:v>
                </c:pt>
                <c:pt idx="23">
                  <c:v>3.5017575757575752E-9</c:v>
                </c:pt>
                <c:pt idx="24">
                  <c:v>2.9107222222222224E-9</c:v>
                </c:pt>
                <c:pt idx="25">
                  <c:v>2.6289743589743588E-9</c:v>
                </c:pt>
                <c:pt idx="26">
                  <c:v>2.4399047619047624E-9</c:v>
                </c:pt>
                <c:pt idx="27">
                  <c:v>2.1560833333333332E-9</c:v>
                </c:pt>
                <c:pt idx="28">
                  <c:v>1.7572222222222222E-9</c:v>
                </c:pt>
                <c:pt idx="29">
                  <c:v>1.6731000000000001E-9</c:v>
                </c:pt>
                <c:pt idx="30">
                  <c:v>1.5319166666666667E-9</c:v>
                </c:pt>
                <c:pt idx="31">
                  <c:v>1.0908333333333333E-9</c:v>
                </c:pt>
                <c:pt idx="32">
                  <c:v>9.1559722222222221E-10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9-4651-9D14-027876901065}"/>
            </c:ext>
          </c:extLst>
        </c:ser>
        <c:ser>
          <c:idx val="1"/>
          <c:order val="1"/>
          <c:tx>
            <c:v>MA25mV - 4mV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Sheet1!$B$8:$B$41</c:f>
              <c:numCache>
                <c:formatCode>0.00000</c:formatCode>
                <c:ptCount val="34"/>
                <c:pt idx="0">
                  <c:v>0.5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</c:v>
                </c:pt>
                <c:pt idx="4">
                  <c:v>0.16666666666666666</c:v>
                </c:pt>
                <c:pt idx="5">
                  <c:v>0.14285714285714285</c:v>
                </c:pt>
                <c:pt idx="6">
                  <c:v>0.125</c:v>
                </c:pt>
                <c:pt idx="7">
                  <c:v>0.1111111111111111</c:v>
                </c:pt>
                <c:pt idx="8">
                  <c:v>0.1</c:v>
                </c:pt>
                <c:pt idx="9">
                  <c:v>8.3333333333333329E-2</c:v>
                </c:pt>
                <c:pt idx="10">
                  <c:v>7.1428571428571425E-2</c:v>
                </c:pt>
                <c:pt idx="11">
                  <c:v>6.25E-2</c:v>
                </c:pt>
                <c:pt idx="12">
                  <c:v>5.5555555555555552E-2</c:v>
                </c:pt>
                <c:pt idx="13">
                  <c:v>0.05</c:v>
                </c:pt>
                <c:pt idx="14">
                  <c:v>4.5454545454545456E-2</c:v>
                </c:pt>
                <c:pt idx="15">
                  <c:v>4.1666666666666664E-2</c:v>
                </c:pt>
                <c:pt idx="16">
                  <c:v>3.8461538461538464E-2</c:v>
                </c:pt>
                <c:pt idx="17">
                  <c:v>3.5714285714285712E-2</c:v>
                </c:pt>
                <c:pt idx="18">
                  <c:v>3.3333333333333333E-2</c:v>
                </c:pt>
                <c:pt idx="19">
                  <c:v>2.8571428571428571E-2</c:v>
                </c:pt>
                <c:pt idx="20">
                  <c:v>2.5000000000000001E-2</c:v>
                </c:pt>
                <c:pt idx="21">
                  <c:v>2.2222222222222223E-2</c:v>
                </c:pt>
                <c:pt idx="22">
                  <c:v>0.02</c:v>
                </c:pt>
                <c:pt idx="23">
                  <c:v>1.8181818181818181E-2</c:v>
                </c:pt>
                <c:pt idx="24">
                  <c:v>1.6666666666666666E-2</c:v>
                </c:pt>
                <c:pt idx="25">
                  <c:v>1.5384615384615385E-2</c:v>
                </c:pt>
                <c:pt idx="26">
                  <c:v>1.4285714285714285E-2</c:v>
                </c:pt>
                <c:pt idx="27">
                  <c:v>1.2500000000000001E-2</c:v>
                </c:pt>
                <c:pt idx="28">
                  <c:v>1.1111111111111112E-2</c:v>
                </c:pt>
                <c:pt idx="29">
                  <c:v>0.01</c:v>
                </c:pt>
                <c:pt idx="30">
                  <c:v>8.3333333333333332E-3</c:v>
                </c:pt>
                <c:pt idx="31">
                  <c:v>5.5555555555555558E-3</c:v>
                </c:pt>
                <c:pt idx="32">
                  <c:v>4.1666666666666666E-3</c:v>
                </c:pt>
                <c:pt idx="33">
                  <c:v>2.7777777777777779E-3</c:v>
                </c:pt>
              </c:numCache>
            </c:numRef>
          </c:xVal>
          <c:yVal>
            <c:numRef>
              <c:f>Sheet1!$P$8:$P$41</c:f>
              <c:numCache>
                <c:formatCode>General</c:formatCode>
                <c:ptCount val="34"/>
                <c:pt idx="0">
                  <c:v>1.3128333333333334E-9</c:v>
                </c:pt>
                <c:pt idx="1">
                  <c:v>2.930555555555556E-9</c:v>
                </c:pt>
                <c:pt idx="2">
                  <c:v>3.5869999999999997E-9</c:v>
                </c:pt>
                <c:pt idx="3">
                  <c:v>4.3552E-9</c:v>
                </c:pt>
                <c:pt idx="4">
                  <c:v>4.8801111111111114E-9</c:v>
                </c:pt>
                <c:pt idx="5">
                  <c:v>5.3809523809523806E-9</c:v>
                </c:pt>
                <c:pt idx="6">
                  <c:v>5.8162500000000001E-9</c:v>
                </c:pt>
                <c:pt idx="7">
                  <c:v>6.0722222222222215E-9</c:v>
                </c:pt>
                <c:pt idx="8">
                  <c:v>6.2044333333333335E-9</c:v>
                </c:pt>
                <c:pt idx="9">
                  <c:v>6.620444444444445E-9</c:v>
                </c:pt>
                <c:pt idx="10">
                  <c:v>6.6030238095238099E-9</c:v>
                </c:pt>
                <c:pt idx="11">
                  <c:v>6.6479166666666662E-9</c:v>
                </c:pt>
                <c:pt idx="12">
                  <c:v>6.2992592592592594E-9</c:v>
                </c:pt>
                <c:pt idx="13">
                  <c:v>5.9113333333333334E-9</c:v>
                </c:pt>
                <c:pt idx="14">
                  <c:v>5.7456060606060593E-9</c:v>
                </c:pt>
                <c:pt idx="15">
                  <c:v>5.3287499999999998E-9</c:v>
                </c:pt>
                <c:pt idx="16">
                  <c:v>5.4005128205128203E-9</c:v>
                </c:pt>
                <c:pt idx="17">
                  <c:v>5.1123809523809521E-9</c:v>
                </c:pt>
                <c:pt idx="18">
                  <c:v>4.9667777777777782E-9</c:v>
                </c:pt>
                <c:pt idx="19">
                  <c:v>4.4855238095238093E-9</c:v>
                </c:pt>
                <c:pt idx="20">
                  <c:v>4.4725E-9</c:v>
                </c:pt>
                <c:pt idx="21">
                  <c:v>4.7039259259259256E-9</c:v>
                </c:pt>
                <c:pt idx="22">
                  <c:v>3.1497999999999996E-9</c:v>
                </c:pt>
                <c:pt idx="23">
                  <c:v>3.2043636363636367E-9</c:v>
                </c:pt>
                <c:pt idx="24">
                  <c:v>2.6582777777777777E-9</c:v>
                </c:pt>
                <c:pt idx="25">
                  <c:v>2.6041025641025643E-9</c:v>
                </c:pt>
                <c:pt idx="26">
                  <c:v>2.3547142857142858E-9</c:v>
                </c:pt>
                <c:pt idx="27">
                  <c:v>1.8564583333333334E-9</c:v>
                </c:pt>
                <c:pt idx="28">
                  <c:v>1.434777777777778E-9</c:v>
                </c:pt>
                <c:pt idx="29">
                  <c:v>1.4258666666666667E-9</c:v>
                </c:pt>
                <c:pt idx="30">
                  <c:v>1.2667500000000002E-9</c:v>
                </c:pt>
                <c:pt idx="31">
                  <c:v>8.5724074074074077E-10</c:v>
                </c:pt>
                <c:pt idx="32">
                  <c:v>5.9302777777777774E-10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B9-4651-9D14-027876901065}"/>
            </c:ext>
          </c:extLst>
        </c:ser>
        <c:ser>
          <c:idx val="2"/>
          <c:order val="2"/>
          <c:tx>
            <c:v>MA50mV - 1mV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Sheet1!$B$8:$B$41</c:f>
              <c:numCache>
                <c:formatCode>0.00000</c:formatCode>
                <c:ptCount val="34"/>
                <c:pt idx="0">
                  <c:v>0.5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</c:v>
                </c:pt>
                <c:pt idx="4">
                  <c:v>0.16666666666666666</c:v>
                </c:pt>
                <c:pt idx="5">
                  <c:v>0.14285714285714285</c:v>
                </c:pt>
                <c:pt idx="6">
                  <c:v>0.125</c:v>
                </c:pt>
                <c:pt idx="7">
                  <c:v>0.1111111111111111</c:v>
                </c:pt>
                <c:pt idx="8">
                  <c:v>0.1</c:v>
                </c:pt>
                <c:pt idx="9">
                  <c:v>8.3333333333333329E-2</c:v>
                </c:pt>
                <c:pt idx="10">
                  <c:v>7.1428571428571425E-2</c:v>
                </c:pt>
                <c:pt idx="11">
                  <c:v>6.25E-2</c:v>
                </c:pt>
                <c:pt idx="12">
                  <c:v>5.5555555555555552E-2</c:v>
                </c:pt>
                <c:pt idx="13">
                  <c:v>0.05</c:v>
                </c:pt>
                <c:pt idx="14">
                  <c:v>4.5454545454545456E-2</c:v>
                </c:pt>
                <c:pt idx="15">
                  <c:v>4.1666666666666664E-2</c:v>
                </c:pt>
                <c:pt idx="16">
                  <c:v>3.8461538461538464E-2</c:v>
                </c:pt>
                <c:pt idx="17">
                  <c:v>3.5714285714285712E-2</c:v>
                </c:pt>
                <c:pt idx="18">
                  <c:v>3.3333333333333333E-2</c:v>
                </c:pt>
                <c:pt idx="19">
                  <c:v>2.8571428571428571E-2</c:v>
                </c:pt>
                <c:pt idx="20">
                  <c:v>2.5000000000000001E-2</c:v>
                </c:pt>
                <c:pt idx="21">
                  <c:v>2.2222222222222223E-2</c:v>
                </c:pt>
                <c:pt idx="22">
                  <c:v>0.02</c:v>
                </c:pt>
                <c:pt idx="23">
                  <c:v>1.8181818181818181E-2</c:v>
                </c:pt>
                <c:pt idx="24">
                  <c:v>1.6666666666666666E-2</c:v>
                </c:pt>
                <c:pt idx="25">
                  <c:v>1.5384615384615385E-2</c:v>
                </c:pt>
                <c:pt idx="26">
                  <c:v>1.4285714285714285E-2</c:v>
                </c:pt>
                <c:pt idx="27">
                  <c:v>1.2500000000000001E-2</c:v>
                </c:pt>
                <c:pt idx="28">
                  <c:v>1.1111111111111112E-2</c:v>
                </c:pt>
                <c:pt idx="29">
                  <c:v>0.01</c:v>
                </c:pt>
                <c:pt idx="30">
                  <c:v>8.3333333333333332E-3</c:v>
                </c:pt>
                <c:pt idx="31">
                  <c:v>5.5555555555555558E-3</c:v>
                </c:pt>
                <c:pt idx="32">
                  <c:v>4.1666666666666666E-3</c:v>
                </c:pt>
                <c:pt idx="33">
                  <c:v>2.7777777777777779E-3</c:v>
                </c:pt>
              </c:numCache>
            </c:numRef>
          </c:xVal>
          <c:yVal>
            <c:numRef>
              <c:f>Sheet1!$Q$8:$Q$41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1.7651E-9</c:v>
                </c:pt>
                <c:pt idx="4">
                  <c:v>2.5402777777777783E-9</c:v>
                </c:pt>
                <c:pt idx="5">
                  <c:v>3.201904761904762E-9</c:v>
                </c:pt>
                <c:pt idx="6">
                  <c:v>3.9402500000000003E-9</c:v>
                </c:pt>
                <c:pt idx="7">
                  <c:v>4.5454074074074077E-9</c:v>
                </c:pt>
                <c:pt idx="8">
                  <c:v>4.9601999999999995E-9</c:v>
                </c:pt>
                <c:pt idx="9">
                  <c:v>5.945694444444445E-9</c:v>
                </c:pt>
                <c:pt idx="10">
                  <c:v>6.186666666666666E-9</c:v>
                </c:pt>
                <c:pt idx="11">
                  <c:v>6.6843750000000001E-9</c:v>
                </c:pt>
                <c:pt idx="12">
                  <c:v>6.477037037037036E-9</c:v>
                </c:pt>
                <c:pt idx="13">
                  <c:v>6.2144999999999992E-9</c:v>
                </c:pt>
                <c:pt idx="14">
                  <c:v>6.1604545454545453E-9</c:v>
                </c:pt>
                <c:pt idx="15">
                  <c:v>6.0511111111111108E-9</c:v>
                </c:pt>
                <c:pt idx="16">
                  <c:v>6.0643589743589743E-9</c:v>
                </c:pt>
                <c:pt idx="17">
                  <c:v>5.7616666666666671E-9</c:v>
                </c:pt>
                <c:pt idx="18">
                  <c:v>5.211066666666667E-9</c:v>
                </c:pt>
                <c:pt idx="19">
                  <c:v>5.6659047619047622E-9</c:v>
                </c:pt>
                <c:pt idx="20">
                  <c:v>5.5757500000000003E-9</c:v>
                </c:pt>
                <c:pt idx="21">
                  <c:v>5.9086666666666667E-9</c:v>
                </c:pt>
                <c:pt idx="22">
                  <c:v>4.8115333333333335E-9</c:v>
                </c:pt>
                <c:pt idx="23">
                  <c:v>4.932727272727273E-9</c:v>
                </c:pt>
                <c:pt idx="24">
                  <c:v>4.1866666666666671E-9</c:v>
                </c:pt>
                <c:pt idx="25">
                  <c:v>3.8280000000000004E-9</c:v>
                </c:pt>
                <c:pt idx="26">
                  <c:v>3.7351904761904758E-9</c:v>
                </c:pt>
                <c:pt idx="27">
                  <c:v>3.3804166666666669E-9</c:v>
                </c:pt>
                <c:pt idx="28">
                  <c:v>2.6321851851851852E-9</c:v>
                </c:pt>
                <c:pt idx="29">
                  <c:v>2.6224666666666671E-9</c:v>
                </c:pt>
                <c:pt idx="30">
                  <c:v>2.4651111111111109E-9</c:v>
                </c:pt>
                <c:pt idx="31">
                  <c:v>1.8639629629629628E-9</c:v>
                </c:pt>
                <c:pt idx="32">
                  <c:v>1.4838055555555556E-9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B9-4651-9D14-027876901065}"/>
            </c:ext>
          </c:extLst>
        </c:ser>
        <c:ser>
          <c:idx val="3"/>
          <c:order val="3"/>
          <c:tx>
            <c:v>MA50mV - 4mV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Sheet1!$B$8:$B$41</c:f>
              <c:numCache>
                <c:formatCode>0.00000</c:formatCode>
                <c:ptCount val="34"/>
                <c:pt idx="0">
                  <c:v>0.5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</c:v>
                </c:pt>
                <c:pt idx="4">
                  <c:v>0.16666666666666666</c:v>
                </c:pt>
                <c:pt idx="5">
                  <c:v>0.14285714285714285</c:v>
                </c:pt>
                <c:pt idx="6">
                  <c:v>0.125</c:v>
                </c:pt>
                <c:pt idx="7">
                  <c:v>0.1111111111111111</c:v>
                </c:pt>
                <c:pt idx="8">
                  <c:v>0.1</c:v>
                </c:pt>
                <c:pt idx="9">
                  <c:v>8.3333333333333329E-2</c:v>
                </c:pt>
                <c:pt idx="10">
                  <c:v>7.1428571428571425E-2</c:v>
                </c:pt>
                <c:pt idx="11">
                  <c:v>6.25E-2</c:v>
                </c:pt>
                <c:pt idx="12">
                  <c:v>5.5555555555555552E-2</c:v>
                </c:pt>
                <c:pt idx="13">
                  <c:v>0.05</c:v>
                </c:pt>
                <c:pt idx="14">
                  <c:v>4.5454545454545456E-2</c:v>
                </c:pt>
                <c:pt idx="15">
                  <c:v>4.1666666666666664E-2</c:v>
                </c:pt>
                <c:pt idx="16">
                  <c:v>3.8461538461538464E-2</c:v>
                </c:pt>
                <c:pt idx="17">
                  <c:v>3.5714285714285712E-2</c:v>
                </c:pt>
                <c:pt idx="18">
                  <c:v>3.3333333333333333E-2</c:v>
                </c:pt>
                <c:pt idx="19">
                  <c:v>2.8571428571428571E-2</c:v>
                </c:pt>
                <c:pt idx="20">
                  <c:v>2.5000000000000001E-2</c:v>
                </c:pt>
                <c:pt idx="21">
                  <c:v>2.2222222222222223E-2</c:v>
                </c:pt>
                <c:pt idx="22">
                  <c:v>0.02</c:v>
                </c:pt>
                <c:pt idx="23">
                  <c:v>1.8181818181818181E-2</c:v>
                </c:pt>
                <c:pt idx="24">
                  <c:v>1.6666666666666666E-2</c:v>
                </c:pt>
                <c:pt idx="25">
                  <c:v>1.5384615384615385E-2</c:v>
                </c:pt>
                <c:pt idx="26">
                  <c:v>1.4285714285714285E-2</c:v>
                </c:pt>
                <c:pt idx="27">
                  <c:v>1.2500000000000001E-2</c:v>
                </c:pt>
                <c:pt idx="28">
                  <c:v>1.1111111111111112E-2</c:v>
                </c:pt>
                <c:pt idx="29">
                  <c:v>0.01</c:v>
                </c:pt>
                <c:pt idx="30">
                  <c:v>8.3333333333333332E-3</c:v>
                </c:pt>
                <c:pt idx="31">
                  <c:v>5.5555555555555558E-3</c:v>
                </c:pt>
                <c:pt idx="32">
                  <c:v>4.1666666666666666E-3</c:v>
                </c:pt>
                <c:pt idx="33">
                  <c:v>2.7777777777777779E-3</c:v>
                </c:pt>
              </c:numCache>
            </c:numRef>
          </c:xVal>
          <c:yVal>
            <c:numRef>
              <c:f>Sheet1!$R$8:$R$41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4.1145833333333334E-9</c:v>
                </c:pt>
                <c:pt idx="7">
                  <c:v>4.7312592592592598E-9</c:v>
                </c:pt>
                <c:pt idx="8">
                  <c:v>5.2730000000000003E-9</c:v>
                </c:pt>
                <c:pt idx="9">
                  <c:v>6.3121111111111114E-9</c:v>
                </c:pt>
                <c:pt idx="10">
                  <c:v>6.6226666666666657E-9</c:v>
                </c:pt>
                <c:pt idx="11">
                  <c:v>7.2499999999999996E-9</c:v>
                </c:pt>
                <c:pt idx="12">
                  <c:v>6.8055555555555547E-9</c:v>
                </c:pt>
                <c:pt idx="13">
                  <c:v>6.6783333333333329E-9</c:v>
                </c:pt>
                <c:pt idx="14">
                  <c:v>6.5840909090909089E-9</c:v>
                </c:pt>
                <c:pt idx="15">
                  <c:v>6.2345833333333335E-9</c:v>
                </c:pt>
                <c:pt idx="16">
                  <c:v>6.1888461538461539E-9</c:v>
                </c:pt>
                <c:pt idx="17">
                  <c:v>5.9715476190476197E-9</c:v>
                </c:pt>
                <c:pt idx="18">
                  <c:v>5.9135555555555549E-9</c:v>
                </c:pt>
                <c:pt idx="19">
                  <c:v>5.6475238095238093E-9</c:v>
                </c:pt>
                <c:pt idx="20">
                  <c:v>5.60975E-9</c:v>
                </c:pt>
                <c:pt idx="21">
                  <c:v>6.1999259259259254E-9</c:v>
                </c:pt>
                <c:pt idx="22">
                  <c:v>4.4085999999999999E-9</c:v>
                </c:pt>
                <c:pt idx="23">
                  <c:v>4.5832121212121214E-9</c:v>
                </c:pt>
                <c:pt idx="24">
                  <c:v>4.0936666666666667E-9</c:v>
                </c:pt>
                <c:pt idx="25">
                  <c:v>3.849743589743589E-9</c:v>
                </c:pt>
                <c:pt idx="26">
                  <c:v>3.500857142857143E-9</c:v>
                </c:pt>
                <c:pt idx="27">
                  <c:v>2.835458333333333E-9</c:v>
                </c:pt>
                <c:pt idx="28">
                  <c:v>1.664E-9</c:v>
                </c:pt>
                <c:pt idx="29">
                  <c:v>2.2760333333333333E-9</c:v>
                </c:pt>
                <c:pt idx="30">
                  <c:v>2.1690555555555557E-9</c:v>
                </c:pt>
                <c:pt idx="31">
                  <c:v>1.463777777777778E-9</c:v>
                </c:pt>
                <c:pt idx="32">
                  <c:v>1.0879861111111111E-9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B9-4651-9D14-027876901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742528"/>
        <c:axId val="637740064"/>
      </c:scatterChart>
      <c:valAx>
        <c:axId val="6377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1/f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40064"/>
        <c:crosses val="autoZero"/>
        <c:crossBetween val="midCat"/>
        <c:majorUnit val="0.1"/>
        <c:minorUnit val="5.000000000000001E-2"/>
      </c:valAx>
      <c:valAx>
        <c:axId val="6377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Ip/f (A.s)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4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Sheet3!$A$4:$A$37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  <c:pt idx="30">
                  <c:v>120</c:v>
                </c:pt>
                <c:pt idx="31">
                  <c:v>180</c:v>
                </c:pt>
                <c:pt idx="32">
                  <c:v>240</c:v>
                </c:pt>
                <c:pt idx="33">
                  <c:v>360</c:v>
                </c:pt>
              </c:numCache>
            </c:numRef>
          </c:xVal>
          <c:yVal>
            <c:numRef>
              <c:f>Sheet3!$F$4:$F$37</c:f>
              <c:numCache>
                <c:formatCode>General</c:formatCode>
                <c:ptCount val="34"/>
                <c:pt idx="0">
                  <c:v>1.4638816666666666E-9</c:v>
                </c:pt>
                <c:pt idx="1">
                  <c:v>3.4408888888888896E-9</c:v>
                </c:pt>
                <c:pt idx="2">
                  <c:v>3.6610000000000001E-9</c:v>
                </c:pt>
                <c:pt idx="3">
                  <c:v>4.1865333333333329E-9</c:v>
                </c:pt>
                <c:pt idx="4">
                  <c:v>4.6739444444444448E-9</c:v>
                </c:pt>
                <c:pt idx="5">
                  <c:v>5.046714285714286E-9</c:v>
                </c:pt>
                <c:pt idx="6">
                  <c:v>5.4389999999999999E-9</c:v>
                </c:pt>
                <c:pt idx="7">
                  <c:v>5.6828888888888886E-9</c:v>
                </c:pt>
                <c:pt idx="8">
                  <c:v>5.9823333333333337E-9</c:v>
                </c:pt>
                <c:pt idx="9">
                  <c:v>6.321944444444444E-9</c:v>
                </c:pt>
                <c:pt idx="10">
                  <c:v>6.2085714285714282E-9</c:v>
                </c:pt>
                <c:pt idx="11">
                  <c:v>6.5335416666666672E-9</c:v>
                </c:pt>
                <c:pt idx="12">
                  <c:v>5.91462962962963E-9</c:v>
                </c:pt>
                <c:pt idx="13">
                  <c:v>5.5938333333333332E-9</c:v>
                </c:pt>
                <c:pt idx="14">
                  <c:v>5.4795454545454534E-9</c:v>
                </c:pt>
                <c:pt idx="15">
                  <c:v>5.0694444444444441E-9</c:v>
                </c:pt>
                <c:pt idx="16">
                  <c:v>5.2692307692307703E-9</c:v>
                </c:pt>
                <c:pt idx="17">
                  <c:v>5.0272619047619051E-9</c:v>
                </c:pt>
                <c:pt idx="18">
                  <c:v>4.8161111111111108E-9</c:v>
                </c:pt>
                <c:pt idx="19">
                  <c:v>4.432380952380952E-9</c:v>
                </c:pt>
                <c:pt idx="20">
                  <c:v>4.3963333333333327E-9</c:v>
                </c:pt>
                <c:pt idx="21">
                  <c:v>4.4606666666666668E-9</c:v>
                </c:pt>
                <c:pt idx="22">
                  <c:v>3.2630666666666675E-9</c:v>
                </c:pt>
                <c:pt idx="23">
                  <c:v>3.5017575757575752E-9</c:v>
                </c:pt>
                <c:pt idx="24">
                  <c:v>2.9107222222222224E-9</c:v>
                </c:pt>
                <c:pt idx="25">
                  <c:v>2.6289743589743588E-9</c:v>
                </c:pt>
                <c:pt idx="26">
                  <c:v>2.4399047619047624E-9</c:v>
                </c:pt>
                <c:pt idx="27">
                  <c:v>2.1560833333333332E-9</c:v>
                </c:pt>
                <c:pt idx="28">
                  <c:v>1.7572222222222222E-9</c:v>
                </c:pt>
                <c:pt idx="29">
                  <c:v>1.6731000000000001E-9</c:v>
                </c:pt>
                <c:pt idx="30">
                  <c:v>1.5319166666666667E-9</c:v>
                </c:pt>
                <c:pt idx="31">
                  <c:v>1.0908333333333333E-9</c:v>
                </c:pt>
                <c:pt idx="32">
                  <c:v>9.1559722222222221E-10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87-4C5D-AD54-94E83B3935F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Sheet4!$A$8:$A$20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30</c:v>
                </c:pt>
                <c:pt idx="8">
                  <c:v>50</c:v>
                </c:pt>
                <c:pt idx="9">
                  <c:v>80</c:v>
                </c:pt>
                <c:pt idx="10">
                  <c:v>120</c:v>
                </c:pt>
                <c:pt idx="11">
                  <c:v>180</c:v>
                </c:pt>
                <c:pt idx="12">
                  <c:v>240</c:v>
                </c:pt>
              </c:numCache>
            </c:numRef>
          </c:xVal>
          <c:yVal>
            <c:numRef>
              <c:f>Sheet4!$O$8:$O$20</c:f>
              <c:numCache>
                <c:formatCode>General</c:formatCode>
                <c:ptCount val="13"/>
                <c:pt idx="0" formatCode="0.00E+00">
                  <c:v>1.4638816666666666E-9</c:v>
                </c:pt>
                <c:pt idx="1">
                  <c:v>3.6610000000000001E-9</c:v>
                </c:pt>
                <c:pt idx="2">
                  <c:v>5.4389999999999999E-9</c:v>
                </c:pt>
                <c:pt idx="3">
                  <c:v>6.321944444444444E-9</c:v>
                </c:pt>
                <c:pt idx="4">
                  <c:v>6.5335416666666672E-9</c:v>
                </c:pt>
                <c:pt idx="5">
                  <c:v>5.5938333333333332E-9</c:v>
                </c:pt>
                <c:pt idx="6">
                  <c:v>5.0694444444444441E-9</c:v>
                </c:pt>
                <c:pt idx="7">
                  <c:v>4.8161111111111108E-9</c:v>
                </c:pt>
                <c:pt idx="8">
                  <c:v>3.2630666666666675E-9</c:v>
                </c:pt>
                <c:pt idx="9">
                  <c:v>2.1560833333333332E-9</c:v>
                </c:pt>
                <c:pt idx="10">
                  <c:v>1.5319166666666667E-9</c:v>
                </c:pt>
                <c:pt idx="11">
                  <c:v>1.0908333333333333E-9</c:v>
                </c:pt>
                <c:pt idx="12">
                  <c:v>9.1559722222222221E-10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87-4C5D-AD54-94E83B393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30640"/>
        <c:axId val="459132048"/>
      </c:scatterChart>
      <c:valAx>
        <c:axId val="4591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32048"/>
        <c:crosses val="autoZero"/>
        <c:crossBetween val="midCat"/>
      </c:valAx>
      <c:valAx>
        <c:axId val="4591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306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Sheet3!$B$4:$B$37</c:f>
              <c:numCache>
                <c:formatCode>0.00000</c:formatCode>
                <c:ptCount val="34"/>
                <c:pt idx="0">
                  <c:v>0.5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</c:v>
                </c:pt>
                <c:pt idx="4">
                  <c:v>0.16666666666666666</c:v>
                </c:pt>
                <c:pt idx="5">
                  <c:v>0.14285714285714285</c:v>
                </c:pt>
                <c:pt idx="6">
                  <c:v>0.125</c:v>
                </c:pt>
                <c:pt idx="7">
                  <c:v>0.1111111111111111</c:v>
                </c:pt>
                <c:pt idx="8">
                  <c:v>0.1</c:v>
                </c:pt>
                <c:pt idx="9">
                  <c:v>8.3333333333333329E-2</c:v>
                </c:pt>
                <c:pt idx="10">
                  <c:v>7.1428571428571425E-2</c:v>
                </c:pt>
                <c:pt idx="11">
                  <c:v>6.25E-2</c:v>
                </c:pt>
                <c:pt idx="12">
                  <c:v>5.5555555555555552E-2</c:v>
                </c:pt>
                <c:pt idx="13">
                  <c:v>0.05</c:v>
                </c:pt>
                <c:pt idx="14">
                  <c:v>4.5454545454545456E-2</c:v>
                </c:pt>
                <c:pt idx="15">
                  <c:v>4.1666666666666664E-2</c:v>
                </c:pt>
                <c:pt idx="16">
                  <c:v>3.8461538461538464E-2</c:v>
                </c:pt>
                <c:pt idx="17">
                  <c:v>3.5714285714285712E-2</c:v>
                </c:pt>
                <c:pt idx="18">
                  <c:v>3.3333333333333333E-2</c:v>
                </c:pt>
                <c:pt idx="19">
                  <c:v>2.8571428571428571E-2</c:v>
                </c:pt>
                <c:pt idx="20">
                  <c:v>2.5000000000000001E-2</c:v>
                </c:pt>
                <c:pt idx="21">
                  <c:v>2.2222222222222223E-2</c:v>
                </c:pt>
                <c:pt idx="22">
                  <c:v>0.02</c:v>
                </c:pt>
                <c:pt idx="23">
                  <c:v>1.8181818181818181E-2</c:v>
                </c:pt>
                <c:pt idx="24">
                  <c:v>1.6666666666666666E-2</c:v>
                </c:pt>
                <c:pt idx="25">
                  <c:v>1.5384615384615385E-2</c:v>
                </c:pt>
                <c:pt idx="26">
                  <c:v>1.4285714285714285E-2</c:v>
                </c:pt>
                <c:pt idx="27">
                  <c:v>1.2500000000000001E-2</c:v>
                </c:pt>
                <c:pt idx="28">
                  <c:v>1.1111111111111112E-2</c:v>
                </c:pt>
                <c:pt idx="29">
                  <c:v>0.01</c:v>
                </c:pt>
                <c:pt idx="30">
                  <c:v>8.3333333333333332E-3</c:v>
                </c:pt>
                <c:pt idx="31">
                  <c:v>5.5555555555555558E-3</c:v>
                </c:pt>
                <c:pt idx="32">
                  <c:v>4.1666666666666666E-3</c:v>
                </c:pt>
                <c:pt idx="33">
                  <c:v>2.7777777777777779E-3</c:v>
                </c:pt>
              </c:numCache>
            </c:numRef>
          </c:xVal>
          <c:yVal>
            <c:numRef>
              <c:f>Sheet3!$F$4:$F$37</c:f>
              <c:numCache>
                <c:formatCode>General</c:formatCode>
                <c:ptCount val="34"/>
                <c:pt idx="0">
                  <c:v>1.4638816666666666E-9</c:v>
                </c:pt>
                <c:pt idx="1">
                  <c:v>3.4408888888888896E-9</c:v>
                </c:pt>
                <c:pt idx="2">
                  <c:v>3.6610000000000001E-9</c:v>
                </c:pt>
                <c:pt idx="3">
                  <c:v>4.1865333333333329E-9</c:v>
                </c:pt>
                <c:pt idx="4">
                  <c:v>4.6739444444444448E-9</c:v>
                </c:pt>
                <c:pt idx="5">
                  <c:v>5.046714285714286E-9</c:v>
                </c:pt>
                <c:pt idx="6">
                  <c:v>5.4389999999999999E-9</c:v>
                </c:pt>
                <c:pt idx="7">
                  <c:v>5.6828888888888886E-9</c:v>
                </c:pt>
                <c:pt idx="8">
                  <c:v>5.9823333333333337E-9</c:v>
                </c:pt>
                <c:pt idx="9">
                  <c:v>6.321944444444444E-9</c:v>
                </c:pt>
                <c:pt idx="10">
                  <c:v>6.2085714285714282E-9</c:v>
                </c:pt>
                <c:pt idx="11">
                  <c:v>6.5335416666666672E-9</c:v>
                </c:pt>
                <c:pt idx="12">
                  <c:v>5.91462962962963E-9</c:v>
                </c:pt>
                <c:pt idx="13">
                  <c:v>5.5938333333333332E-9</c:v>
                </c:pt>
                <c:pt idx="14">
                  <c:v>5.4795454545454534E-9</c:v>
                </c:pt>
                <c:pt idx="15">
                  <c:v>5.0694444444444441E-9</c:v>
                </c:pt>
                <c:pt idx="16">
                  <c:v>5.2692307692307703E-9</c:v>
                </c:pt>
                <c:pt idx="17">
                  <c:v>5.0272619047619051E-9</c:v>
                </c:pt>
                <c:pt idx="18">
                  <c:v>4.8161111111111108E-9</c:v>
                </c:pt>
                <c:pt idx="19">
                  <c:v>4.432380952380952E-9</c:v>
                </c:pt>
                <c:pt idx="20">
                  <c:v>4.3963333333333327E-9</c:v>
                </c:pt>
                <c:pt idx="21">
                  <c:v>4.4606666666666668E-9</c:v>
                </c:pt>
                <c:pt idx="22">
                  <c:v>3.2630666666666675E-9</c:v>
                </c:pt>
                <c:pt idx="23">
                  <c:v>3.5017575757575752E-9</c:v>
                </c:pt>
                <c:pt idx="24">
                  <c:v>2.9107222222222224E-9</c:v>
                </c:pt>
                <c:pt idx="25">
                  <c:v>2.6289743589743588E-9</c:v>
                </c:pt>
                <c:pt idx="26">
                  <c:v>2.4399047619047624E-9</c:v>
                </c:pt>
                <c:pt idx="27">
                  <c:v>2.1560833333333332E-9</c:v>
                </c:pt>
                <c:pt idx="28">
                  <c:v>1.7572222222222222E-9</c:v>
                </c:pt>
                <c:pt idx="29">
                  <c:v>1.6731000000000001E-9</c:v>
                </c:pt>
                <c:pt idx="30">
                  <c:v>1.5319166666666667E-9</c:v>
                </c:pt>
                <c:pt idx="31">
                  <c:v>1.0908333333333333E-9</c:v>
                </c:pt>
                <c:pt idx="32">
                  <c:v>9.1559722222222221E-10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E1-4FF2-AE4B-1A80345A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5664"/>
        <c:axId val="519262704"/>
      </c:scatterChart>
      <c:valAx>
        <c:axId val="5192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704"/>
        <c:crosses val="autoZero"/>
        <c:crossBetween val="midCat"/>
      </c:valAx>
      <c:valAx>
        <c:axId val="5192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Opt. Freqs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Sheet3!$G$4:$G$16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30</c:v>
                </c:pt>
                <c:pt idx="8">
                  <c:v>50</c:v>
                </c:pt>
                <c:pt idx="9">
                  <c:v>80</c:v>
                </c:pt>
                <c:pt idx="10">
                  <c:v>120</c:v>
                </c:pt>
                <c:pt idx="11">
                  <c:v>180</c:v>
                </c:pt>
                <c:pt idx="12">
                  <c:v>240</c:v>
                </c:pt>
              </c:numCache>
            </c:numRef>
          </c:xVal>
          <c:yVal>
            <c:numRef>
              <c:f>Sheet3!$L$4:$L$16</c:f>
              <c:numCache>
                <c:formatCode>General</c:formatCode>
                <c:ptCount val="13"/>
                <c:pt idx="0">
                  <c:v>1.4638816666666666E-9</c:v>
                </c:pt>
                <c:pt idx="1">
                  <c:v>3.6610000000000001E-9</c:v>
                </c:pt>
                <c:pt idx="2">
                  <c:v>5.4389999999999999E-9</c:v>
                </c:pt>
                <c:pt idx="3">
                  <c:v>6.321944444444444E-9</c:v>
                </c:pt>
                <c:pt idx="4">
                  <c:v>6.5335416666666672E-9</c:v>
                </c:pt>
                <c:pt idx="5">
                  <c:v>5.5938333333333332E-9</c:v>
                </c:pt>
                <c:pt idx="6">
                  <c:v>5.0694444444444441E-9</c:v>
                </c:pt>
                <c:pt idx="7">
                  <c:v>4.8161111111111108E-9</c:v>
                </c:pt>
                <c:pt idx="8">
                  <c:v>3.2630666666666675E-9</c:v>
                </c:pt>
                <c:pt idx="9">
                  <c:v>2.1560833333333332E-9</c:v>
                </c:pt>
                <c:pt idx="10">
                  <c:v>1.5319166666666667E-9</c:v>
                </c:pt>
                <c:pt idx="11">
                  <c:v>1.0908333333333333E-9</c:v>
                </c:pt>
                <c:pt idx="12">
                  <c:v>9.1559722222222221E-10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04-42E9-8FE5-9A8FE1B4D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79104"/>
        <c:axId val="779679456"/>
      </c:scatterChart>
      <c:valAx>
        <c:axId val="7796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79456"/>
        <c:crosses val="autoZero"/>
        <c:crossBetween val="midCat"/>
      </c:valAx>
      <c:valAx>
        <c:axId val="7796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7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Sheet4!$O$6</c:f>
              <c:strCache>
                <c:ptCount val="1"/>
                <c:pt idx="0">
                  <c:v>1 mV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Sheet4!$B$7:$B$20</c:f>
              <c:numCache>
                <c:formatCode>0.00000</c:formatCode>
                <c:ptCount val="14"/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8.3333333333333329E-2</c:v>
                </c:pt>
                <c:pt idx="5">
                  <c:v>6.25E-2</c:v>
                </c:pt>
                <c:pt idx="6">
                  <c:v>0.05</c:v>
                </c:pt>
                <c:pt idx="7">
                  <c:v>4.1666666666666664E-2</c:v>
                </c:pt>
                <c:pt idx="8">
                  <c:v>3.3333333333333333E-2</c:v>
                </c:pt>
                <c:pt idx="9">
                  <c:v>0.02</c:v>
                </c:pt>
                <c:pt idx="10">
                  <c:v>1.2500000000000001E-2</c:v>
                </c:pt>
                <c:pt idx="11">
                  <c:v>8.3333333333333332E-3</c:v>
                </c:pt>
                <c:pt idx="12">
                  <c:v>5.5555555555555558E-3</c:v>
                </c:pt>
                <c:pt idx="13">
                  <c:v>4.1666666666666666E-3</c:v>
                </c:pt>
              </c:numCache>
            </c:numRef>
          </c:xVal>
          <c:yVal>
            <c:numRef>
              <c:f>Sheet4!$O$7:$O$20</c:f>
              <c:numCache>
                <c:formatCode>0.00E+00</c:formatCode>
                <c:ptCount val="14"/>
                <c:pt idx="1">
                  <c:v>1.4638816666666666E-9</c:v>
                </c:pt>
                <c:pt idx="2" formatCode="General">
                  <c:v>3.6610000000000001E-9</c:v>
                </c:pt>
                <c:pt idx="3" formatCode="General">
                  <c:v>5.4389999999999999E-9</c:v>
                </c:pt>
                <c:pt idx="4" formatCode="General">
                  <c:v>6.321944444444444E-9</c:v>
                </c:pt>
                <c:pt idx="5" formatCode="General">
                  <c:v>6.5335416666666672E-9</c:v>
                </c:pt>
                <c:pt idx="6" formatCode="General">
                  <c:v>5.5938333333333332E-9</c:v>
                </c:pt>
                <c:pt idx="7" formatCode="General">
                  <c:v>5.0694444444444441E-9</c:v>
                </c:pt>
                <c:pt idx="8" formatCode="General">
                  <c:v>4.8161111111111108E-9</c:v>
                </c:pt>
                <c:pt idx="9" formatCode="General">
                  <c:v>3.2630666666666675E-9</c:v>
                </c:pt>
                <c:pt idx="10" formatCode="General">
                  <c:v>2.1560833333333332E-9</c:v>
                </c:pt>
                <c:pt idx="11" formatCode="General">
                  <c:v>1.5319166666666667E-9</c:v>
                </c:pt>
                <c:pt idx="12" formatCode="General">
                  <c:v>1.0908333333333333E-9</c:v>
                </c:pt>
                <c:pt idx="13" formatCode="General">
                  <c:v>9.1559722222222221E-10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53-4982-9595-704C4498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98752"/>
        <c:axId val="513899104"/>
      </c:scatterChart>
      <c:valAx>
        <c:axId val="5138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1/f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9104"/>
        <c:crosses val="autoZero"/>
        <c:crossBetween val="midCat"/>
      </c:valAx>
      <c:valAx>
        <c:axId val="5138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Ip/f (A.s)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Sheet4!$A$8:$A$20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30</c:v>
                </c:pt>
                <c:pt idx="8">
                  <c:v>50</c:v>
                </c:pt>
                <c:pt idx="9">
                  <c:v>80</c:v>
                </c:pt>
                <c:pt idx="10">
                  <c:v>120</c:v>
                </c:pt>
                <c:pt idx="11">
                  <c:v>180</c:v>
                </c:pt>
                <c:pt idx="12">
                  <c:v>240</c:v>
                </c:pt>
              </c:numCache>
            </c:numRef>
          </c:xVal>
          <c:yVal>
            <c:numRef>
              <c:f>Sheet4!$O$8:$O$20</c:f>
              <c:numCache>
                <c:formatCode>General</c:formatCode>
                <c:ptCount val="13"/>
                <c:pt idx="0" formatCode="0.00E+00">
                  <c:v>1.4638816666666666E-9</c:v>
                </c:pt>
                <c:pt idx="1">
                  <c:v>3.6610000000000001E-9</c:v>
                </c:pt>
                <c:pt idx="2">
                  <c:v>5.4389999999999999E-9</c:v>
                </c:pt>
                <c:pt idx="3">
                  <c:v>6.321944444444444E-9</c:v>
                </c:pt>
                <c:pt idx="4">
                  <c:v>6.5335416666666672E-9</c:v>
                </c:pt>
                <c:pt idx="5">
                  <c:v>5.5938333333333332E-9</c:v>
                </c:pt>
                <c:pt idx="6">
                  <c:v>5.0694444444444441E-9</c:v>
                </c:pt>
                <c:pt idx="7">
                  <c:v>4.8161111111111108E-9</c:v>
                </c:pt>
                <c:pt idx="8">
                  <c:v>3.2630666666666675E-9</c:v>
                </c:pt>
                <c:pt idx="9">
                  <c:v>2.1560833333333332E-9</c:v>
                </c:pt>
                <c:pt idx="10">
                  <c:v>1.5319166666666667E-9</c:v>
                </c:pt>
                <c:pt idx="11">
                  <c:v>1.0908333333333333E-9</c:v>
                </c:pt>
                <c:pt idx="12">
                  <c:v>9.1559722222222221E-10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17-4E33-828C-8B4B5E73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30640"/>
        <c:axId val="459132048"/>
      </c:scatterChart>
      <c:valAx>
        <c:axId val="4591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(f) /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32048"/>
        <c:crosses val="autoZero"/>
        <c:crossBetween val="midCat"/>
      </c:valAx>
      <c:valAx>
        <c:axId val="4591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Ip/f (A.s)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3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1"/>
          <c:tx>
            <c:strRef>
              <c:f>Sheet4!$O$6</c:f>
              <c:strCache>
                <c:ptCount val="1"/>
                <c:pt idx="0">
                  <c:v>1 mV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Sheet4!$B$7:$B$20</c:f>
              <c:numCache>
                <c:formatCode>0.00000</c:formatCode>
                <c:ptCount val="14"/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8.3333333333333329E-2</c:v>
                </c:pt>
                <c:pt idx="5">
                  <c:v>6.25E-2</c:v>
                </c:pt>
                <c:pt idx="6">
                  <c:v>0.05</c:v>
                </c:pt>
                <c:pt idx="7">
                  <c:v>4.1666666666666664E-2</c:v>
                </c:pt>
                <c:pt idx="8">
                  <c:v>3.3333333333333333E-2</c:v>
                </c:pt>
                <c:pt idx="9">
                  <c:v>0.02</c:v>
                </c:pt>
                <c:pt idx="10">
                  <c:v>1.2500000000000001E-2</c:v>
                </c:pt>
                <c:pt idx="11">
                  <c:v>8.3333333333333332E-3</c:v>
                </c:pt>
                <c:pt idx="12">
                  <c:v>5.5555555555555558E-3</c:v>
                </c:pt>
                <c:pt idx="13">
                  <c:v>4.1666666666666666E-3</c:v>
                </c:pt>
              </c:numCache>
            </c:numRef>
          </c:xVal>
          <c:yVal>
            <c:numRef>
              <c:f>Sheet4!$O$7:$O$20</c:f>
              <c:numCache>
                <c:formatCode>0.00E+00</c:formatCode>
                <c:ptCount val="14"/>
                <c:pt idx="1">
                  <c:v>1.4638816666666666E-9</c:v>
                </c:pt>
                <c:pt idx="2" formatCode="General">
                  <c:v>3.6610000000000001E-9</c:v>
                </c:pt>
                <c:pt idx="3" formatCode="General">
                  <c:v>5.4389999999999999E-9</c:v>
                </c:pt>
                <c:pt idx="4" formatCode="General">
                  <c:v>6.321944444444444E-9</c:v>
                </c:pt>
                <c:pt idx="5" formatCode="General">
                  <c:v>6.5335416666666672E-9</c:v>
                </c:pt>
                <c:pt idx="6" formatCode="General">
                  <c:v>5.5938333333333332E-9</c:v>
                </c:pt>
                <c:pt idx="7" formatCode="General">
                  <c:v>5.0694444444444441E-9</c:v>
                </c:pt>
                <c:pt idx="8" formatCode="General">
                  <c:v>4.8161111111111108E-9</c:v>
                </c:pt>
                <c:pt idx="9" formatCode="General">
                  <c:v>3.2630666666666675E-9</c:v>
                </c:pt>
                <c:pt idx="10" formatCode="General">
                  <c:v>2.1560833333333332E-9</c:v>
                </c:pt>
                <c:pt idx="11" formatCode="General">
                  <c:v>1.5319166666666667E-9</c:v>
                </c:pt>
                <c:pt idx="12" formatCode="General">
                  <c:v>1.0908333333333333E-9</c:v>
                </c:pt>
                <c:pt idx="13" formatCode="General">
                  <c:v>9.1559722222222221E-10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8E-40F0-904B-743F74F8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98752"/>
        <c:axId val="513899104"/>
      </c:scatterChart>
      <c:scatterChart>
        <c:scatterStyle val="smooth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Sheet4!$A$8:$A$20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30</c:v>
                </c:pt>
                <c:pt idx="8">
                  <c:v>50</c:v>
                </c:pt>
                <c:pt idx="9">
                  <c:v>80</c:v>
                </c:pt>
                <c:pt idx="10">
                  <c:v>120</c:v>
                </c:pt>
                <c:pt idx="11">
                  <c:v>180</c:v>
                </c:pt>
                <c:pt idx="12">
                  <c:v>240</c:v>
                </c:pt>
              </c:numCache>
            </c:numRef>
          </c:xVal>
          <c:yVal>
            <c:numRef>
              <c:f>Sheet4!$O$8:$O$20</c:f>
              <c:numCache>
                <c:formatCode>General</c:formatCode>
                <c:ptCount val="13"/>
                <c:pt idx="0" formatCode="0.00E+00">
                  <c:v>1.4638816666666666E-9</c:v>
                </c:pt>
                <c:pt idx="1">
                  <c:v>3.6610000000000001E-9</c:v>
                </c:pt>
                <c:pt idx="2">
                  <c:v>5.4389999999999999E-9</c:v>
                </c:pt>
                <c:pt idx="3">
                  <c:v>6.321944444444444E-9</c:v>
                </c:pt>
                <c:pt idx="4">
                  <c:v>6.5335416666666672E-9</c:v>
                </c:pt>
                <c:pt idx="5">
                  <c:v>5.5938333333333332E-9</c:v>
                </c:pt>
                <c:pt idx="6">
                  <c:v>5.0694444444444441E-9</c:v>
                </c:pt>
                <c:pt idx="7">
                  <c:v>4.8161111111111108E-9</c:v>
                </c:pt>
                <c:pt idx="8">
                  <c:v>3.2630666666666675E-9</c:v>
                </c:pt>
                <c:pt idx="9">
                  <c:v>2.1560833333333332E-9</c:v>
                </c:pt>
                <c:pt idx="10">
                  <c:v>1.5319166666666667E-9</c:v>
                </c:pt>
                <c:pt idx="11">
                  <c:v>1.0908333333333333E-9</c:v>
                </c:pt>
                <c:pt idx="12">
                  <c:v>9.1559722222222221E-10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8E-40F0-904B-743F74F8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613888"/>
        <c:axId val="718616000"/>
      </c:scatterChart>
      <c:valAx>
        <c:axId val="5138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chemeClr val="bg1"/>
                    </a:solidFill>
                  </a:rPr>
                  <a:t>1 / </a:t>
                </a:r>
                <a:r>
                  <a:rPr lang="en-GB" sz="1600" b="1" i="1">
                    <a:solidFill>
                      <a:schemeClr val="bg1"/>
                    </a:solidFill>
                  </a:rPr>
                  <a:t>f</a:t>
                </a:r>
                <a:r>
                  <a:rPr lang="en-GB" sz="1600" b="1">
                    <a:solidFill>
                      <a:schemeClr val="bg1"/>
                    </a:solidFill>
                  </a:rPr>
                  <a:t> 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B0F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9104"/>
        <c:crosses val="autoZero"/>
        <c:crossBetween val="midCat"/>
      </c:valAx>
      <c:valAx>
        <c:axId val="5138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bg1"/>
                    </a:solidFill>
                  </a:rPr>
                  <a:t>Ip / </a:t>
                </a:r>
                <a:r>
                  <a:rPr lang="en-GB" sz="1600" i="1">
                    <a:solidFill>
                      <a:schemeClr val="bg1"/>
                    </a:solidFill>
                  </a:rPr>
                  <a:t>f</a:t>
                </a:r>
                <a:r>
                  <a:rPr lang="en-GB" sz="1600">
                    <a:solidFill>
                      <a:schemeClr val="bg1"/>
                    </a:solidFill>
                  </a:rPr>
                  <a:t>  (A.s)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8752"/>
        <c:crosses val="autoZero"/>
        <c:crossBetween val="midCat"/>
      </c:valAx>
      <c:valAx>
        <c:axId val="718616000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718613888"/>
        <c:crosses val="max"/>
        <c:crossBetween val="midCat"/>
      </c:valAx>
      <c:valAx>
        <c:axId val="71861388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C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16000"/>
        <c:crosses val="max"/>
        <c:crossBetween val="midCat"/>
        <c:majorUnit val="20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 Map [B854HT4]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MA25mV - 1mV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Sheet1!$B$8:$B$41</c:f>
              <c:numCache>
                <c:formatCode>0.00000</c:formatCode>
                <c:ptCount val="34"/>
                <c:pt idx="0">
                  <c:v>0.5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</c:v>
                </c:pt>
                <c:pt idx="4">
                  <c:v>0.16666666666666666</c:v>
                </c:pt>
                <c:pt idx="5">
                  <c:v>0.14285714285714285</c:v>
                </c:pt>
                <c:pt idx="6">
                  <c:v>0.125</c:v>
                </c:pt>
                <c:pt idx="7">
                  <c:v>0.1111111111111111</c:v>
                </c:pt>
                <c:pt idx="8">
                  <c:v>0.1</c:v>
                </c:pt>
                <c:pt idx="9">
                  <c:v>8.3333333333333329E-2</c:v>
                </c:pt>
                <c:pt idx="10">
                  <c:v>7.1428571428571425E-2</c:v>
                </c:pt>
                <c:pt idx="11">
                  <c:v>6.25E-2</c:v>
                </c:pt>
                <c:pt idx="12">
                  <c:v>5.5555555555555552E-2</c:v>
                </c:pt>
                <c:pt idx="13">
                  <c:v>0.05</c:v>
                </c:pt>
                <c:pt idx="14">
                  <c:v>4.5454545454545456E-2</c:v>
                </c:pt>
                <c:pt idx="15">
                  <c:v>4.1666666666666664E-2</c:v>
                </c:pt>
                <c:pt idx="16">
                  <c:v>3.8461538461538464E-2</c:v>
                </c:pt>
                <c:pt idx="17">
                  <c:v>3.5714285714285712E-2</c:v>
                </c:pt>
                <c:pt idx="18">
                  <c:v>3.3333333333333333E-2</c:v>
                </c:pt>
                <c:pt idx="19">
                  <c:v>2.8571428571428571E-2</c:v>
                </c:pt>
                <c:pt idx="20">
                  <c:v>2.5000000000000001E-2</c:v>
                </c:pt>
                <c:pt idx="21">
                  <c:v>2.2222222222222223E-2</c:v>
                </c:pt>
                <c:pt idx="22">
                  <c:v>0.02</c:v>
                </c:pt>
                <c:pt idx="23">
                  <c:v>1.8181818181818181E-2</c:v>
                </c:pt>
                <c:pt idx="24">
                  <c:v>1.6666666666666666E-2</c:v>
                </c:pt>
                <c:pt idx="25">
                  <c:v>1.5384615384615385E-2</c:v>
                </c:pt>
                <c:pt idx="26">
                  <c:v>1.4285714285714285E-2</c:v>
                </c:pt>
                <c:pt idx="27">
                  <c:v>1.2500000000000001E-2</c:v>
                </c:pt>
                <c:pt idx="28">
                  <c:v>1.1111111111111112E-2</c:v>
                </c:pt>
                <c:pt idx="29">
                  <c:v>0.01</c:v>
                </c:pt>
                <c:pt idx="30">
                  <c:v>8.3333333333333332E-3</c:v>
                </c:pt>
                <c:pt idx="31">
                  <c:v>5.5555555555555558E-3</c:v>
                </c:pt>
                <c:pt idx="32">
                  <c:v>4.1666666666666666E-3</c:v>
                </c:pt>
                <c:pt idx="33">
                  <c:v>2.7777777777777779E-3</c:v>
                </c:pt>
              </c:numCache>
            </c:numRef>
          </c:xVal>
          <c:yVal>
            <c:numRef>
              <c:f>Sheet1!$O$8:$O$41</c:f>
              <c:numCache>
                <c:formatCode>General</c:formatCode>
                <c:ptCount val="34"/>
                <c:pt idx="0">
                  <c:v>1.4638816666666666E-9</c:v>
                </c:pt>
                <c:pt idx="1">
                  <c:v>3.4408888888888896E-9</c:v>
                </c:pt>
                <c:pt idx="2">
                  <c:v>3.6610000000000001E-9</c:v>
                </c:pt>
                <c:pt idx="3">
                  <c:v>4.1865333333333329E-9</c:v>
                </c:pt>
                <c:pt idx="4">
                  <c:v>4.6739444444444448E-9</c:v>
                </c:pt>
                <c:pt idx="5">
                  <c:v>5.046714285714286E-9</c:v>
                </c:pt>
                <c:pt idx="6">
                  <c:v>5.4389999999999999E-9</c:v>
                </c:pt>
                <c:pt idx="7">
                  <c:v>5.6828888888888886E-9</c:v>
                </c:pt>
                <c:pt idx="8">
                  <c:v>5.9823333333333337E-9</c:v>
                </c:pt>
                <c:pt idx="9">
                  <c:v>6.321944444444444E-9</c:v>
                </c:pt>
                <c:pt idx="10">
                  <c:v>6.2085714285714282E-9</c:v>
                </c:pt>
                <c:pt idx="11">
                  <c:v>6.5335416666666672E-9</c:v>
                </c:pt>
                <c:pt idx="12">
                  <c:v>5.91462962962963E-9</c:v>
                </c:pt>
                <c:pt idx="13">
                  <c:v>5.5938333333333332E-9</c:v>
                </c:pt>
                <c:pt idx="14">
                  <c:v>5.4795454545454534E-9</c:v>
                </c:pt>
                <c:pt idx="15">
                  <c:v>5.0694444444444441E-9</c:v>
                </c:pt>
                <c:pt idx="16">
                  <c:v>5.2692307692307703E-9</c:v>
                </c:pt>
                <c:pt idx="17">
                  <c:v>5.0272619047619051E-9</c:v>
                </c:pt>
                <c:pt idx="18">
                  <c:v>4.8161111111111108E-9</c:v>
                </c:pt>
                <c:pt idx="19">
                  <c:v>4.432380952380952E-9</c:v>
                </c:pt>
                <c:pt idx="20">
                  <c:v>4.3963333333333327E-9</c:v>
                </c:pt>
                <c:pt idx="21">
                  <c:v>4.4606666666666668E-9</c:v>
                </c:pt>
                <c:pt idx="22">
                  <c:v>3.2630666666666675E-9</c:v>
                </c:pt>
                <c:pt idx="23">
                  <c:v>3.5017575757575752E-9</c:v>
                </c:pt>
                <c:pt idx="24">
                  <c:v>2.9107222222222224E-9</c:v>
                </c:pt>
                <c:pt idx="25">
                  <c:v>2.6289743589743588E-9</c:v>
                </c:pt>
                <c:pt idx="26">
                  <c:v>2.4399047619047624E-9</c:v>
                </c:pt>
                <c:pt idx="27">
                  <c:v>2.1560833333333332E-9</c:v>
                </c:pt>
                <c:pt idx="28">
                  <c:v>1.7572222222222222E-9</c:v>
                </c:pt>
                <c:pt idx="29">
                  <c:v>1.6731000000000001E-9</c:v>
                </c:pt>
                <c:pt idx="30">
                  <c:v>1.5319166666666667E-9</c:v>
                </c:pt>
                <c:pt idx="31">
                  <c:v>1.0908333333333333E-9</c:v>
                </c:pt>
                <c:pt idx="32">
                  <c:v>9.1559722222222221E-10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B-4133-BC71-EE47E21BC561}"/>
            </c:ext>
          </c:extLst>
        </c:ser>
        <c:ser>
          <c:idx val="1"/>
          <c:order val="1"/>
          <c:tx>
            <c:v>MA25mV - 4mV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Sheet1!$B$8:$B$41</c:f>
              <c:numCache>
                <c:formatCode>0.00000</c:formatCode>
                <c:ptCount val="34"/>
                <c:pt idx="0">
                  <c:v>0.5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</c:v>
                </c:pt>
                <c:pt idx="4">
                  <c:v>0.16666666666666666</c:v>
                </c:pt>
                <c:pt idx="5">
                  <c:v>0.14285714285714285</c:v>
                </c:pt>
                <c:pt idx="6">
                  <c:v>0.125</c:v>
                </c:pt>
                <c:pt idx="7">
                  <c:v>0.1111111111111111</c:v>
                </c:pt>
                <c:pt idx="8">
                  <c:v>0.1</c:v>
                </c:pt>
                <c:pt idx="9">
                  <c:v>8.3333333333333329E-2</c:v>
                </c:pt>
                <c:pt idx="10">
                  <c:v>7.1428571428571425E-2</c:v>
                </c:pt>
                <c:pt idx="11">
                  <c:v>6.25E-2</c:v>
                </c:pt>
                <c:pt idx="12">
                  <c:v>5.5555555555555552E-2</c:v>
                </c:pt>
                <c:pt idx="13">
                  <c:v>0.05</c:v>
                </c:pt>
                <c:pt idx="14">
                  <c:v>4.5454545454545456E-2</c:v>
                </c:pt>
                <c:pt idx="15">
                  <c:v>4.1666666666666664E-2</c:v>
                </c:pt>
                <c:pt idx="16">
                  <c:v>3.8461538461538464E-2</c:v>
                </c:pt>
                <c:pt idx="17">
                  <c:v>3.5714285714285712E-2</c:v>
                </c:pt>
                <c:pt idx="18">
                  <c:v>3.3333333333333333E-2</c:v>
                </c:pt>
                <c:pt idx="19">
                  <c:v>2.8571428571428571E-2</c:v>
                </c:pt>
                <c:pt idx="20">
                  <c:v>2.5000000000000001E-2</c:v>
                </c:pt>
                <c:pt idx="21">
                  <c:v>2.2222222222222223E-2</c:v>
                </c:pt>
                <c:pt idx="22">
                  <c:v>0.02</c:v>
                </c:pt>
                <c:pt idx="23">
                  <c:v>1.8181818181818181E-2</c:v>
                </c:pt>
                <c:pt idx="24">
                  <c:v>1.6666666666666666E-2</c:v>
                </c:pt>
                <c:pt idx="25">
                  <c:v>1.5384615384615385E-2</c:v>
                </c:pt>
                <c:pt idx="26">
                  <c:v>1.4285714285714285E-2</c:v>
                </c:pt>
                <c:pt idx="27">
                  <c:v>1.2500000000000001E-2</c:v>
                </c:pt>
                <c:pt idx="28">
                  <c:v>1.1111111111111112E-2</c:v>
                </c:pt>
                <c:pt idx="29">
                  <c:v>0.01</c:v>
                </c:pt>
                <c:pt idx="30">
                  <c:v>8.3333333333333332E-3</c:v>
                </c:pt>
                <c:pt idx="31">
                  <c:v>5.5555555555555558E-3</c:v>
                </c:pt>
                <c:pt idx="32">
                  <c:v>4.1666666666666666E-3</c:v>
                </c:pt>
                <c:pt idx="33">
                  <c:v>2.7777777777777779E-3</c:v>
                </c:pt>
              </c:numCache>
            </c:numRef>
          </c:xVal>
          <c:yVal>
            <c:numRef>
              <c:f>Sheet1!$P$8:$P$41</c:f>
              <c:numCache>
                <c:formatCode>General</c:formatCode>
                <c:ptCount val="34"/>
                <c:pt idx="0">
                  <c:v>1.3128333333333334E-9</c:v>
                </c:pt>
                <c:pt idx="1">
                  <c:v>2.930555555555556E-9</c:v>
                </c:pt>
                <c:pt idx="2">
                  <c:v>3.5869999999999997E-9</c:v>
                </c:pt>
                <c:pt idx="3">
                  <c:v>4.3552E-9</c:v>
                </c:pt>
                <c:pt idx="4">
                  <c:v>4.8801111111111114E-9</c:v>
                </c:pt>
                <c:pt idx="5">
                  <c:v>5.3809523809523806E-9</c:v>
                </c:pt>
                <c:pt idx="6">
                  <c:v>5.8162500000000001E-9</c:v>
                </c:pt>
                <c:pt idx="7">
                  <c:v>6.0722222222222215E-9</c:v>
                </c:pt>
                <c:pt idx="8">
                  <c:v>6.2044333333333335E-9</c:v>
                </c:pt>
                <c:pt idx="9">
                  <c:v>6.620444444444445E-9</c:v>
                </c:pt>
                <c:pt idx="10">
                  <c:v>6.6030238095238099E-9</c:v>
                </c:pt>
                <c:pt idx="11">
                  <c:v>6.6479166666666662E-9</c:v>
                </c:pt>
                <c:pt idx="12">
                  <c:v>6.2992592592592594E-9</c:v>
                </c:pt>
                <c:pt idx="13">
                  <c:v>5.9113333333333334E-9</c:v>
                </c:pt>
                <c:pt idx="14">
                  <c:v>5.7456060606060593E-9</c:v>
                </c:pt>
                <c:pt idx="15">
                  <c:v>5.3287499999999998E-9</c:v>
                </c:pt>
                <c:pt idx="16">
                  <c:v>5.4005128205128203E-9</c:v>
                </c:pt>
                <c:pt idx="17">
                  <c:v>5.1123809523809521E-9</c:v>
                </c:pt>
                <c:pt idx="18">
                  <c:v>4.9667777777777782E-9</c:v>
                </c:pt>
                <c:pt idx="19">
                  <c:v>4.4855238095238093E-9</c:v>
                </c:pt>
                <c:pt idx="20">
                  <c:v>4.4725E-9</c:v>
                </c:pt>
                <c:pt idx="21">
                  <c:v>4.7039259259259256E-9</c:v>
                </c:pt>
                <c:pt idx="22">
                  <c:v>3.1497999999999996E-9</c:v>
                </c:pt>
                <c:pt idx="23">
                  <c:v>3.2043636363636367E-9</c:v>
                </c:pt>
                <c:pt idx="24">
                  <c:v>2.6582777777777777E-9</c:v>
                </c:pt>
                <c:pt idx="25">
                  <c:v>2.6041025641025643E-9</c:v>
                </c:pt>
                <c:pt idx="26">
                  <c:v>2.3547142857142858E-9</c:v>
                </c:pt>
                <c:pt idx="27">
                  <c:v>1.8564583333333334E-9</c:v>
                </c:pt>
                <c:pt idx="28">
                  <c:v>1.434777777777778E-9</c:v>
                </c:pt>
                <c:pt idx="29">
                  <c:v>1.4258666666666667E-9</c:v>
                </c:pt>
                <c:pt idx="30">
                  <c:v>1.2667500000000002E-9</c:v>
                </c:pt>
                <c:pt idx="31">
                  <c:v>8.5724074074074077E-10</c:v>
                </c:pt>
                <c:pt idx="32">
                  <c:v>5.9302777777777774E-10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B-4133-BC71-EE47E21B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742528"/>
        <c:axId val="637740064"/>
      </c:scatterChart>
      <c:valAx>
        <c:axId val="6377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1/f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40064"/>
        <c:crosses val="autoZero"/>
        <c:crossBetween val="midCat"/>
        <c:majorUnit val="0.1"/>
        <c:minorUnit val="5.000000000000001E-2"/>
      </c:valAx>
      <c:valAx>
        <c:axId val="6377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Ip/f (A.s)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4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 Map [B854HT4]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MA50mV - 1mV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Sheet1!$B$8:$B$41</c:f>
              <c:numCache>
                <c:formatCode>0.00000</c:formatCode>
                <c:ptCount val="34"/>
                <c:pt idx="0">
                  <c:v>0.5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</c:v>
                </c:pt>
                <c:pt idx="4">
                  <c:v>0.16666666666666666</c:v>
                </c:pt>
                <c:pt idx="5">
                  <c:v>0.14285714285714285</c:v>
                </c:pt>
                <c:pt idx="6">
                  <c:v>0.125</c:v>
                </c:pt>
                <c:pt idx="7">
                  <c:v>0.1111111111111111</c:v>
                </c:pt>
                <c:pt idx="8">
                  <c:v>0.1</c:v>
                </c:pt>
                <c:pt idx="9">
                  <c:v>8.3333333333333329E-2</c:v>
                </c:pt>
                <c:pt idx="10">
                  <c:v>7.1428571428571425E-2</c:v>
                </c:pt>
                <c:pt idx="11">
                  <c:v>6.25E-2</c:v>
                </c:pt>
                <c:pt idx="12">
                  <c:v>5.5555555555555552E-2</c:v>
                </c:pt>
                <c:pt idx="13">
                  <c:v>0.05</c:v>
                </c:pt>
                <c:pt idx="14">
                  <c:v>4.5454545454545456E-2</c:v>
                </c:pt>
                <c:pt idx="15">
                  <c:v>4.1666666666666664E-2</c:v>
                </c:pt>
                <c:pt idx="16">
                  <c:v>3.8461538461538464E-2</c:v>
                </c:pt>
                <c:pt idx="17">
                  <c:v>3.5714285714285712E-2</c:v>
                </c:pt>
                <c:pt idx="18">
                  <c:v>3.3333333333333333E-2</c:v>
                </c:pt>
                <c:pt idx="19">
                  <c:v>2.8571428571428571E-2</c:v>
                </c:pt>
                <c:pt idx="20">
                  <c:v>2.5000000000000001E-2</c:v>
                </c:pt>
                <c:pt idx="21">
                  <c:v>2.2222222222222223E-2</c:v>
                </c:pt>
                <c:pt idx="22">
                  <c:v>0.02</c:v>
                </c:pt>
                <c:pt idx="23">
                  <c:v>1.8181818181818181E-2</c:v>
                </c:pt>
                <c:pt idx="24">
                  <c:v>1.6666666666666666E-2</c:v>
                </c:pt>
                <c:pt idx="25">
                  <c:v>1.5384615384615385E-2</c:v>
                </c:pt>
                <c:pt idx="26">
                  <c:v>1.4285714285714285E-2</c:v>
                </c:pt>
                <c:pt idx="27">
                  <c:v>1.2500000000000001E-2</c:v>
                </c:pt>
                <c:pt idx="28">
                  <c:v>1.1111111111111112E-2</c:v>
                </c:pt>
                <c:pt idx="29">
                  <c:v>0.01</c:v>
                </c:pt>
                <c:pt idx="30">
                  <c:v>8.3333333333333332E-3</c:v>
                </c:pt>
                <c:pt idx="31">
                  <c:v>5.5555555555555558E-3</c:v>
                </c:pt>
                <c:pt idx="32">
                  <c:v>4.1666666666666666E-3</c:v>
                </c:pt>
                <c:pt idx="33">
                  <c:v>2.7777777777777779E-3</c:v>
                </c:pt>
              </c:numCache>
            </c:numRef>
          </c:xVal>
          <c:yVal>
            <c:numRef>
              <c:f>Sheet1!$Q$8:$Q$41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1.7651E-9</c:v>
                </c:pt>
                <c:pt idx="4">
                  <c:v>2.5402777777777783E-9</c:v>
                </c:pt>
                <c:pt idx="5">
                  <c:v>3.201904761904762E-9</c:v>
                </c:pt>
                <c:pt idx="6">
                  <c:v>3.9402500000000003E-9</c:v>
                </c:pt>
                <c:pt idx="7">
                  <c:v>4.5454074074074077E-9</c:v>
                </c:pt>
                <c:pt idx="8">
                  <c:v>4.9601999999999995E-9</c:v>
                </c:pt>
                <c:pt idx="9">
                  <c:v>5.945694444444445E-9</c:v>
                </c:pt>
                <c:pt idx="10">
                  <c:v>6.186666666666666E-9</c:v>
                </c:pt>
                <c:pt idx="11">
                  <c:v>6.6843750000000001E-9</c:v>
                </c:pt>
                <c:pt idx="12">
                  <c:v>6.477037037037036E-9</c:v>
                </c:pt>
                <c:pt idx="13">
                  <c:v>6.2144999999999992E-9</c:v>
                </c:pt>
                <c:pt idx="14">
                  <c:v>6.1604545454545453E-9</c:v>
                </c:pt>
                <c:pt idx="15">
                  <c:v>6.0511111111111108E-9</c:v>
                </c:pt>
                <c:pt idx="16">
                  <c:v>6.0643589743589743E-9</c:v>
                </c:pt>
                <c:pt idx="17">
                  <c:v>5.7616666666666671E-9</c:v>
                </c:pt>
                <c:pt idx="18">
                  <c:v>5.211066666666667E-9</c:v>
                </c:pt>
                <c:pt idx="19">
                  <c:v>5.6659047619047622E-9</c:v>
                </c:pt>
                <c:pt idx="20">
                  <c:v>5.5757500000000003E-9</c:v>
                </c:pt>
                <c:pt idx="21">
                  <c:v>5.9086666666666667E-9</c:v>
                </c:pt>
                <c:pt idx="22">
                  <c:v>4.8115333333333335E-9</c:v>
                </c:pt>
                <c:pt idx="23">
                  <c:v>4.932727272727273E-9</c:v>
                </c:pt>
                <c:pt idx="24">
                  <c:v>4.1866666666666671E-9</c:v>
                </c:pt>
                <c:pt idx="25">
                  <c:v>3.8280000000000004E-9</c:v>
                </c:pt>
                <c:pt idx="26">
                  <c:v>3.7351904761904758E-9</c:v>
                </c:pt>
                <c:pt idx="27">
                  <c:v>3.3804166666666669E-9</c:v>
                </c:pt>
                <c:pt idx="28">
                  <c:v>2.6321851851851852E-9</c:v>
                </c:pt>
                <c:pt idx="29">
                  <c:v>2.6224666666666671E-9</c:v>
                </c:pt>
                <c:pt idx="30">
                  <c:v>2.4651111111111109E-9</c:v>
                </c:pt>
                <c:pt idx="31">
                  <c:v>1.8639629629629628E-9</c:v>
                </c:pt>
                <c:pt idx="32">
                  <c:v>1.4838055555555556E-9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81-4149-AE87-EE5B5D90E73E}"/>
            </c:ext>
          </c:extLst>
        </c:ser>
        <c:ser>
          <c:idx val="3"/>
          <c:order val="1"/>
          <c:tx>
            <c:v>MA50mV - 4mV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Sheet1!$B$8:$B$41</c:f>
              <c:numCache>
                <c:formatCode>0.00000</c:formatCode>
                <c:ptCount val="34"/>
                <c:pt idx="0">
                  <c:v>0.5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</c:v>
                </c:pt>
                <c:pt idx="4">
                  <c:v>0.16666666666666666</c:v>
                </c:pt>
                <c:pt idx="5">
                  <c:v>0.14285714285714285</c:v>
                </c:pt>
                <c:pt idx="6">
                  <c:v>0.125</c:v>
                </c:pt>
                <c:pt idx="7">
                  <c:v>0.1111111111111111</c:v>
                </c:pt>
                <c:pt idx="8">
                  <c:v>0.1</c:v>
                </c:pt>
                <c:pt idx="9">
                  <c:v>8.3333333333333329E-2</c:v>
                </c:pt>
                <c:pt idx="10">
                  <c:v>7.1428571428571425E-2</c:v>
                </c:pt>
                <c:pt idx="11">
                  <c:v>6.25E-2</c:v>
                </c:pt>
                <c:pt idx="12">
                  <c:v>5.5555555555555552E-2</c:v>
                </c:pt>
                <c:pt idx="13">
                  <c:v>0.05</c:v>
                </c:pt>
                <c:pt idx="14">
                  <c:v>4.5454545454545456E-2</c:v>
                </c:pt>
                <c:pt idx="15">
                  <c:v>4.1666666666666664E-2</c:v>
                </c:pt>
                <c:pt idx="16">
                  <c:v>3.8461538461538464E-2</c:v>
                </c:pt>
                <c:pt idx="17">
                  <c:v>3.5714285714285712E-2</c:v>
                </c:pt>
                <c:pt idx="18">
                  <c:v>3.3333333333333333E-2</c:v>
                </c:pt>
                <c:pt idx="19">
                  <c:v>2.8571428571428571E-2</c:v>
                </c:pt>
                <c:pt idx="20">
                  <c:v>2.5000000000000001E-2</c:v>
                </c:pt>
                <c:pt idx="21">
                  <c:v>2.2222222222222223E-2</c:v>
                </c:pt>
                <c:pt idx="22">
                  <c:v>0.02</c:v>
                </c:pt>
                <c:pt idx="23">
                  <c:v>1.8181818181818181E-2</c:v>
                </c:pt>
                <c:pt idx="24">
                  <c:v>1.6666666666666666E-2</c:v>
                </c:pt>
                <c:pt idx="25">
                  <c:v>1.5384615384615385E-2</c:v>
                </c:pt>
                <c:pt idx="26">
                  <c:v>1.4285714285714285E-2</c:v>
                </c:pt>
                <c:pt idx="27">
                  <c:v>1.2500000000000001E-2</c:v>
                </c:pt>
                <c:pt idx="28">
                  <c:v>1.1111111111111112E-2</c:v>
                </c:pt>
                <c:pt idx="29">
                  <c:v>0.01</c:v>
                </c:pt>
                <c:pt idx="30">
                  <c:v>8.3333333333333332E-3</c:v>
                </c:pt>
                <c:pt idx="31">
                  <c:v>5.5555555555555558E-3</c:v>
                </c:pt>
                <c:pt idx="32">
                  <c:v>4.1666666666666666E-3</c:v>
                </c:pt>
                <c:pt idx="33">
                  <c:v>2.7777777777777779E-3</c:v>
                </c:pt>
              </c:numCache>
            </c:numRef>
          </c:xVal>
          <c:yVal>
            <c:numRef>
              <c:f>Sheet1!$R$8:$R$41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4.1145833333333334E-9</c:v>
                </c:pt>
                <c:pt idx="7">
                  <c:v>4.7312592592592598E-9</c:v>
                </c:pt>
                <c:pt idx="8">
                  <c:v>5.2730000000000003E-9</c:v>
                </c:pt>
                <c:pt idx="9">
                  <c:v>6.3121111111111114E-9</c:v>
                </c:pt>
                <c:pt idx="10">
                  <c:v>6.6226666666666657E-9</c:v>
                </c:pt>
                <c:pt idx="11">
                  <c:v>7.2499999999999996E-9</c:v>
                </c:pt>
                <c:pt idx="12">
                  <c:v>6.8055555555555547E-9</c:v>
                </c:pt>
                <c:pt idx="13">
                  <c:v>6.6783333333333329E-9</c:v>
                </c:pt>
                <c:pt idx="14">
                  <c:v>6.5840909090909089E-9</c:v>
                </c:pt>
                <c:pt idx="15">
                  <c:v>6.2345833333333335E-9</c:v>
                </c:pt>
                <c:pt idx="16">
                  <c:v>6.1888461538461539E-9</c:v>
                </c:pt>
                <c:pt idx="17">
                  <c:v>5.9715476190476197E-9</c:v>
                </c:pt>
                <c:pt idx="18">
                  <c:v>5.9135555555555549E-9</c:v>
                </c:pt>
                <c:pt idx="19">
                  <c:v>5.6475238095238093E-9</c:v>
                </c:pt>
                <c:pt idx="20">
                  <c:v>5.60975E-9</c:v>
                </c:pt>
                <c:pt idx="21">
                  <c:v>6.1999259259259254E-9</c:v>
                </c:pt>
                <c:pt idx="22">
                  <c:v>4.4085999999999999E-9</c:v>
                </c:pt>
                <c:pt idx="23">
                  <c:v>4.5832121212121214E-9</c:v>
                </c:pt>
                <c:pt idx="24">
                  <c:v>4.0936666666666667E-9</c:v>
                </c:pt>
                <c:pt idx="25">
                  <c:v>3.849743589743589E-9</c:v>
                </c:pt>
                <c:pt idx="26">
                  <c:v>3.500857142857143E-9</c:v>
                </c:pt>
                <c:pt idx="27">
                  <c:v>2.835458333333333E-9</c:v>
                </c:pt>
                <c:pt idx="28">
                  <c:v>1.664E-9</c:v>
                </c:pt>
                <c:pt idx="29">
                  <c:v>2.2760333333333333E-9</c:v>
                </c:pt>
                <c:pt idx="30">
                  <c:v>2.1690555555555557E-9</c:v>
                </c:pt>
                <c:pt idx="31">
                  <c:v>1.463777777777778E-9</c:v>
                </c:pt>
                <c:pt idx="32">
                  <c:v>1.0879861111111111E-9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81-4149-AE87-EE5B5D90E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742528"/>
        <c:axId val="637740064"/>
      </c:scatterChart>
      <c:valAx>
        <c:axId val="6377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1/f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40064"/>
        <c:crosses val="autoZero"/>
        <c:crossBetween val="midCat"/>
        <c:majorUnit val="0.1"/>
        <c:minorUnit val="5.000000000000001E-2"/>
      </c:valAx>
      <c:valAx>
        <c:axId val="6377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Ip/f (A.s)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4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 Map [B854HT4]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MA25mV - 1mV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Sheet1!$A$8:$A$41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  <c:pt idx="30">
                  <c:v>120</c:v>
                </c:pt>
                <c:pt idx="31">
                  <c:v>180</c:v>
                </c:pt>
                <c:pt idx="32">
                  <c:v>240</c:v>
                </c:pt>
                <c:pt idx="33">
                  <c:v>360</c:v>
                </c:pt>
              </c:numCache>
            </c:numRef>
          </c:xVal>
          <c:yVal>
            <c:numRef>
              <c:f>Sheet1!$O$8:$O$41</c:f>
              <c:numCache>
                <c:formatCode>General</c:formatCode>
                <c:ptCount val="34"/>
                <c:pt idx="0">
                  <c:v>1.4638816666666666E-9</c:v>
                </c:pt>
                <c:pt idx="1">
                  <c:v>3.4408888888888896E-9</c:v>
                </c:pt>
                <c:pt idx="2">
                  <c:v>3.6610000000000001E-9</c:v>
                </c:pt>
                <c:pt idx="3">
                  <c:v>4.1865333333333329E-9</c:v>
                </c:pt>
                <c:pt idx="4">
                  <c:v>4.6739444444444448E-9</c:v>
                </c:pt>
                <c:pt idx="5">
                  <c:v>5.046714285714286E-9</c:v>
                </c:pt>
                <c:pt idx="6">
                  <c:v>5.4389999999999999E-9</c:v>
                </c:pt>
                <c:pt idx="7">
                  <c:v>5.6828888888888886E-9</c:v>
                </c:pt>
                <c:pt idx="8">
                  <c:v>5.9823333333333337E-9</c:v>
                </c:pt>
                <c:pt idx="9">
                  <c:v>6.321944444444444E-9</c:v>
                </c:pt>
                <c:pt idx="10">
                  <c:v>6.2085714285714282E-9</c:v>
                </c:pt>
                <c:pt idx="11">
                  <c:v>6.5335416666666672E-9</c:v>
                </c:pt>
                <c:pt idx="12">
                  <c:v>5.91462962962963E-9</c:v>
                </c:pt>
                <c:pt idx="13">
                  <c:v>5.5938333333333332E-9</c:v>
                </c:pt>
                <c:pt idx="14">
                  <c:v>5.4795454545454534E-9</c:v>
                </c:pt>
                <c:pt idx="15">
                  <c:v>5.0694444444444441E-9</c:v>
                </c:pt>
                <c:pt idx="16">
                  <c:v>5.2692307692307703E-9</c:v>
                </c:pt>
                <c:pt idx="17">
                  <c:v>5.0272619047619051E-9</c:v>
                </c:pt>
                <c:pt idx="18">
                  <c:v>4.8161111111111108E-9</c:v>
                </c:pt>
                <c:pt idx="19">
                  <c:v>4.432380952380952E-9</c:v>
                </c:pt>
                <c:pt idx="20">
                  <c:v>4.3963333333333327E-9</c:v>
                </c:pt>
                <c:pt idx="21">
                  <c:v>4.4606666666666668E-9</c:v>
                </c:pt>
                <c:pt idx="22">
                  <c:v>3.2630666666666675E-9</c:v>
                </c:pt>
                <c:pt idx="23">
                  <c:v>3.5017575757575752E-9</c:v>
                </c:pt>
                <c:pt idx="24">
                  <c:v>2.9107222222222224E-9</c:v>
                </c:pt>
                <c:pt idx="25">
                  <c:v>2.6289743589743588E-9</c:v>
                </c:pt>
                <c:pt idx="26">
                  <c:v>2.4399047619047624E-9</c:v>
                </c:pt>
                <c:pt idx="27">
                  <c:v>2.1560833333333332E-9</c:v>
                </c:pt>
                <c:pt idx="28">
                  <c:v>1.7572222222222222E-9</c:v>
                </c:pt>
                <c:pt idx="29">
                  <c:v>1.6731000000000001E-9</c:v>
                </c:pt>
                <c:pt idx="30">
                  <c:v>1.5319166666666667E-9</c:v>
                </c:pt>
                <c:pt idx="31">
                  <c:v>1.0908333333333333E-9</c:v>
                </c:pt>
                <c:pt idx="32">
                  <c:v>9.1559722222222221E-10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0C-4851-906A-33A8120593EC}"/>
            </c:ext>
          </c:extLst>
        </c:ser>
        <c:ser>
          <c:idx val="1"/>
          <c:order val="1"/>
          <c:tx>
            <c:v>MA25mV - 4mV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Sheet1!$A$8:$A$41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  <c:pt idx="30">
                  <c:v>120</c:v>
                </c:pt>
                <c:pt idx="31">
                  <c:v>180</c:v>
                </c:pt>
                <c:pt idx="32">
                  <c:v>240</c:v>
                </c:pt>
                <c:pt idx="33">
                  <c:v>360</c:v>
                </c:pt>
              </c:numCache>
            </c:numRef>
          </c:xVal>
          <c:yVal>
            <c:numRef>
              <c:f>Sheet1!$P$8:$P$41</c:f>
              <c:numCache>
                <c:formatCode>General</c:formatCode>
                <c:ptCount val="34"/>
                <c:pt idx="0">
                  <c:v>1.3128333333333334E-9</c:v>
                </c:pt>
                <c:pt idx="1">
                  <c:v>2.930555555555556E-9</c:v>
                </c:pt>
                <c:pt idx="2">
                  <c:v>3.5869999999999997E-9</c:v>
                </c:pt>
                <c:pt idx="3">
                  <c:v>4.3552E-9</c:v>
                </c:pt>
                <c:pt idx="4">
                  <c:v>4.8801111111111114E-9</c:v>
                </c:pt>
                <c:pt idx="5">
                  <c:v>5.3809523809523806E-9</c:v>
                </c:pt>
                <c:pt idx="6">
                  <c:v>5.8162500000000001E-9</c:v>
                </c:pt>
                <c:pt idx="7">
                  <c:v>6.0722222222222215E-9</c:v>
                </c:pt>
                <c:pt idx="8">
                  <c:v>6.2044333333333335E-9</c:v>
                </c:pt>
                <c:pt idx="9">
                  <c:v>6.620444444444445E-9</c:v>
                </c:pt>
                <c:pt idx="10">
                  <c:v>6.6030238095238099E-9</c:v>
                </c:pt>
                <c:pt idx="11">
                  <c:v>6.6479166666666662E-9</c:v>
                </c:pt>
                <c:pt idx="12">
                  <c:v>6.2992592592592594E-9</c:v>
                </c:pt>
                <c:pt idx="13">
                  <c:v>5.9113333333333334E-9</c:v>
                </c:pt>
                <c:pt idx="14">
                  <c:v>5.7456060606060593E-9</c:v>
                </c:pt>
                <c:pt idx="15">
                  <c:v>5.3287499999999998E-9</c:v>
                </c:pt>
                <c:pt idx="16">
                  <c:v>5.4005128205128203E-9</c:v>
                </c:pt>
                <c:pt idx="17">
                  <c:v>5.1123809523809521E-9</c:v>
                </c:pt>
                <c:pt idx="18">
                  <c:v>4.9667777777777782E-9</c:v>
                </c:pt>
                <c:pt idx="19">
                  <c:v>4.4855238095238093E-9</c:v>
                </c:pt>
                <c:pt idx="20">
                  <c:v>4.4725E-9</c:v>
                </c:pt>
                <c:pt idx="21">
                  <c:v>4.7039259259259256E-9</c:v>
                </c:pt>
                <c:pt idx="22">
                  <c:v>3.1497999999999996E-9</c:v>
                </c:pt>
                <c:pt idx="23">
                  <c:v>3.2043636363636367E-9</c:v>
                </c:pt>
                <c:pt idx="24">
                  <c:v>2.6582777777777777E-9</c:v>
                </c:pt>
                <c:pt idx="25">
                  <c:v>2.6041025641025643E-9</c:v>
                </c:pt>
                <c:pt idx="26">
                  <c:v>2.3547142857142858E-9</c:v>
                </c:pt>
                <c:pt idx="27">
                  <c:v>1.8564583333333334E-9</c:v>
                </c:pt>
                <c:pt idx="28">
                  <c:v>1.434777777777778E-9</c:v>
                </c:pt>
                <c:pt idx="29">
                  <c:v>1.4258666666666667E-9</c:v>
                </c:pt>
                <c:pt idx="30">
                  <c:v>1.2667500000000002E-9</c:v>
                </c:pt>
                <c:pt idx="31">
                  <c:v>8.5724074074074077E-10</c:v>
                </c:pt>
                <c:pt idx="32">
                  <c:v>5.9302777777777774E-10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0C-4851-906A-33A8120593EC}"/>
            </c:ext>
          </c:extLst>
        </c:ser>
        <c:ser>
          <c:idx val="2"/>
          <c:order val="2"/>
          <c:tx>
            <c:v>MA50mV - 1 mV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Sheet1!$A$8:$A$41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  <c:pt idx="30">
                  <c:v>120</c:v>
                </c:pt>
                <c:pt idx="31">
                  <c:v>180</c:v>
                </c:pt>
                <c:pt idx="32">
                  <c:v>240</c:v>
                </c:pt>
                <c:pt idx="33">
                  <c:v>360</c:v>
                </c:pt>
              </c:numCache>
            </c:numRef>
          </c:xVal>
          <c:yVal>
            <c:numRef>
              <c:f>Sheet1!$Q$8:$Q$41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1.7651E-9</c:v>
                </c:pt>
                <c:pt idx="4">
                  <c:v>2.5402777777777783E-9</c:v>
                </c:pt>
                <c:pt idx="5">
                  <c:v>3.201904761904762E-9</c:v>
                </c:pt>
                <c:pt idx="6">
                  <c:v>3.9402500000000003E-9</c:v>
                </c:pt>
                <c:pt idx="7">
                  <c:v>4.5454074074074077E-9</c:v>
                </c:pt>
                <c:pt idx="8">
                  <c:v>4.9601999999999995E-9</c:v>
                </c:pt>
                <c:pt idx="9">
                  <c:v>5.945694444444445E-9</c:v>
                </c:pt>
                <c:pt idx="10">
                  <c:v>6.186666666666666E-9</c:v>
                </c:pt>
                <c:pt idx="11">
                  <c:v>6.6843750000000001E-9</c:v>
                </c:pt>
                <c:pt idx="12">
                  <c:v>6.477037037037036E-9</c:v>
                </c:pt>
                <c:pt idx="13">
                  <c:v>6.2144999999999992E-9</c:v>
                </c:pt>
                <c:pt idx="14">
                  <c:v>6.1604545454545453E-9</c:v>
                </c:pt>
                <c:pt idx="15">
                  <c:v>6.0511111111111108E-9</c:v>
                </c:pt>
                <c:pt idx="16">
                  <c:v>6.0643589743589743E-9</c:v>
                </c:pt>
                <c:pt idx="17">
                  <c:v>5.7616666666666671E-9</c:v>
                </c:pt>
                <c:pt idx="18">
                  <c:v>5.211066666666667E-9</c:v>
                </c:pt>
                <c:pt idx="19">
                  <c:v>5.6659047619047622E-9</c:v>
                </c:pt>
                <c:pt idx="20">
                  <c:v>5.5757500000000003E-9</c:v>
                </c:pt>
                <c:pt idx="21">
                  <c:v>5.9086666666666667E-9</c:v>
                </c:pt>
                <c:pt idx="22">
                  <c:v>4.8115333333333335E-9</c:v>
                </c:pt>
                <c:pt idx="23">
                  <c:v>4.932727272727273E-9</c:v>
                </c:pt>
                <c:pt idx="24">
                  <c:v>4.1866666666666671E-9</c:v>
                </c:pt>
                <c:pt idx="25">
                  <c:v>3.8280000000000004E-9</c:v>
                </c:pt>
                <c:pt idx="26">
                  <c:v>3.7351904761904758E-9</c:v>
                </c:pt>
                <c:pt idx="27">
                  <c:v>3.3804166666666669E-9</c:v>
                </c:pt>
                <c:pt idx="28">
                  <c:v>2.6321851851851852E-9</c:v>
                </c:pt>
                <c:pt idx="29">
                  <c:v>2.6224666666666671E-9</c:v>
                </c:pt>
                <c:pt idx="30">
                  <c:v>2.4651111111111109E-9</c:v>
                </c:pt>
                <c:pt idx="31">
                  <c:v>1.8639629629629628E-9</c:v>
                </c:pt>
                <c:pt idx="32">
                  <c:v>1.4838055555555556E-9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0C-4851-906A-33A8120593EC}"/>
            </c:ext>
          </c:extLst>
        </c:ser>
        <c:ser>
          <c:idx val="3"/>
          <c:order val="3"/>
          <c:tx>
            <c:v>MA50mV - 4mV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Sheet1!$A$8:$A$41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  <c:pt idx="30">
                  <c:v>120</c:v>
                </c:pt>
                <c:pt idx="31">
                  <c:v>180</c:v>
                </c:pt>
                <c:pt idx="32">
                  <c:v>240</c:v>
                </c:pt>
                <c:pt idx="33">
                  <c:v>360</c:v>
                </c:pt>
              </c:numCache>
            </c:numRef>
          </c:xVal>
          <c:yVal>
            <c:numRef>
              <c:f>Sheet1!$R$8:$R$41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4.1145833333333334E-9</c:v>
                </c:pt>
                <c:pt idx="7">
                  <c:v>4.7312592592592598E-9</c:v>
                </c:pt>
                <c:pt idx="8">
                  <c:v>5.2730000000000003E-9</c:v>
                </c:pt>
                <c:pt idx="9">
                  <c:v>6.3121111111111114E-9</c:v>
                </c:pt>
                <c:pt idx="10">
                  <c:v>6.6226666666666657E-9</c:v>
                </c:pt>
                <c:pt idx="11">
                  <c:v>7.2499999999999996E-9</c:v>
                </c:pt>
                <c:pt idx="12">
                  <c:v>6.8055555555555547E-9</c:v>
                </c:pt>
                <c:pt idx="13">
                  <c:v>6.6783333333333329E-9</c:v>
                </c:pt>
                <c:pt idx="14">
                  <c:v>6.5840909090909089E-9</c:v>
                </c:pt>
                <c:pt idx="15">
                  <c:v>6.2345833333333335E-9</c:v>
                </c:pt>
                <c:pt idx="16">
                  <c:v>6.1888461538461539E-9</c:v>
                </c:pt>
                <c:pt idx="17">
                  <c:v>5.9715476190476197E-9</c:v>
                </c:pt>
                <c:pt idx="18">
                  <c:v>5.9135555555555549E-9</c:v>
                </c:pt>
                <c:pt idx="19">
                  <c:v>5.6475238095238093E-9</c:v>
                </c:pt>
                <c:pt idx="20">
                  <c:v>5.60975E-9</c:v>
                </c:pt>
                <c:pt idx="21">
                  <c:v>6.1999259259259254E-9</c:v>
                </c:pt>
                <c:pt idx="22">
                  <c:v>4.4085999999999999E-9</c:v>
                </c:pt>
                <c:pt idx="23">
                  <c:v>4.5832121212121214E-9</c:v>
                </c:pt>
                <c:pt idx="24">
                  <c:v>4.0936666666666667E-9</c:v>
                </c:pt>
                <c:pt idx="25">
                  <c:v>3.849743589743589E-9</c:v>
                </c:pt>
                <c:pt idx="26">
                  <c:v>3.500857142857143E-9</c:v>
                </c:pt>
                <c:pt idx="27">
                  <c:v>2.835458333333333E-9</c:v>
                </c:pt>
                <c:pt idx="28">
                  <c:v>1.664E-9</c:v>
                </c:pt>
                <c:pt idx="29">
                  <c:v>2.2760333333333333E-9</c:v>
                </c:pt>
                <c:pt idx="30">
                  <c:v>2.1690555555555557E-9</c:v>
                </c:pt>
                <c:pt idx="31">
                  <c:v>1.463777777777778E-9</c:v>
                </c:pt>
                <c:pt idx="32">
                  <c:v>1.0879861111111111E-9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0C-4851-906A-33A812059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801760"/>
        <c:axId val="746804576"/>
      </c:scatterChart>
      <c:valAx>
        <c:axId val="74680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04576"/>
        <c:crosses val="autoZero"/>
        <c:crossBetween val="midCat"/>
        <c:majorUnit val="20"/>
        <c:minorUnit val="20"/>
      </c:valAx>
      <c:valAx>
        <c:axId val="74680457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Ip/f (A.s)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0176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 Map [B854HT4]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MA25mV - 1mV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Sheet1!$A$8:$A$41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  <c:pt idx="30">
                  <c:v>120</c:v>
                </c:pt>
                <c:pt idx="31">
                  <c:v>180</c:v>
                </c:pt>
                <c:pt idx="32">
                  <c:v>240</c:v>
                </c:pt>
                <c:pt idx="33">
                  <c:v>360</c:v>
                </c:pt>
              </c:numCache>
            </c:numRef>
          </c:xVal>
          <c:yVal>
            <c:numRef>
              <c:f>Sheet1!$O$8:$O$41</c:f>
              <c:numCache>
                <c:formatCode>General</c:formatCode>
                <c:ptCount val="34"/>
                <c:pt idx="0">
                  <c:v>1.4638816666666666E-9</c:v>
                </c:pt>
                <c:pt idx="1">
                  <c:v>3.4408888888888896E-9</c:v>
                </c:pt>
                <c:pt idx="2">
                  <c:v>3.6610000000000001E-9</c:v>
                </c:pt>
                <c:pt idx="3">
                  <c:v>4.1865333333333329E-9</c:v>
                </c:pt>
                <c:pt idx="4">
                  <c:v>4.6739444444444448E-9</c:v>
                </c:pt>
                <c:pt idx="5">
                  <c:v>5.046714285714286E-9</c:v>
                </c:pt>
                <c:pt idx="6">
                  <c:v>5.4389999999999999E-9</c:v>
                </c:pt>
                <c:pt idx="7">
                  <c:v>5.6828888888888886E-9</c:v>
                </c:pt>
                <c:pt idx="8">
                  <c:v>5.9823333333333337E-9</c:v>
                </c:pt>
                <c:pt idx="9">
                  <c:v>6.321944444444444E-9</c:v>
                </c:pt>
                <c:pt idx="10">
                  <c:v>6.2085714285714282E-9</c:v>
                </c:pt>
                <c:pt idx="11">
                  <c:v>6.5335416666666672E-9</c:v>
                </c:pt>
                <c:pt idx="12">
                  <c:v>5.91462962962963E-9</c:v>
                </c:pt>
                <c:pt idx="13">
                  <c:v>5.5938333333333332E-9</c:v>
                </c:pt>
                <c:pt idx="14">
                  <c:v>5.4795454545454534E-9</c:v>
                </c:pt>
                <c:pt idx="15">
                  <c:v>5.0694444444444441E-9</c:v>
                </c:pt>
                <c:pt idx="16">
                  <c:v>5.2692307692307703E-9</c:v>
                </c:pt>
                <c:pt idx="17">
                  <c:v>5.0272619047619051E-9</c:v>
                </c:pt>
                <c:pt idx="18">
                  <c:v>4.8161111111111108E-9</c:v>
                </c:pt>
                <c:pt idx="19">
                  <c:v>4.432380952380952E-9</c:v>
                </c:pt>
                <c:pt idx="20">
                  <c:v>4.3963333333333327E-9</c:v>
                </c:pt>
                <c:pt idx="21">
                  <c:v>4.4606666666666668E-9</c:v>
                </c:pt>
                <c:pt idx="22">
                  <c:v>3.2630666666666675E-9</c:v>
                </c:pt>
                <c:pt idx="23">
                  <c:v>3.5017575757575752E-9</c:v>
                </c:pt>
                <c:pt idx="24">
                  <c:v>2.9107222222222224E-9</c:v>
                </c:pt>
                <c:pt idx="25">
                  <c:v>2.6289743589743588E-9</c:v>
                </c:pt>
                <c:pt idx="26">
                  <c:v>2.4399047619047624E-9</c:v>
                </c:pt>
                <c:pt idx="27">
                  <c:v>2.1560833333333332E-9</c:v>
                </c:pt>
                <c:pt idx="28">
                  <c:v>1.7572222222222222E-9</c:v>
                </c:pt>
                <c:pt idx="29">
                  <c:v>1.6731000000000001E-9</c:v>
                </c:pt>
                <c:pt idx="30">
                  <c:v>1.5319166666666667E-9</c:v>
                </c:pt>
                <c:pt idx="31">
                  <c:v>1.0908333333333333E-9</c:v>
                </c:pt>
                <c:pt idx="32">
                  <c:v>9.1559722222222221E-10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A9-423A-B5FE-5594496F0AF5}"/>
            </c:ext>
          </c:extLst>
        </c:ser>
        <c:ser>
          <c:idx val="1"/>
          <c:order val="1"/>
          <c:tx>
            <c:v>MA25mV - 4mV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Sheet1!$A$8:$A$41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  <c:pt idx="30">
                  <c:v>120</c:v>
                </c:pt>
                <c:pt idx="31">
                  <c:v>180</c:v>
                </c:pt>
                <c:pt idx="32">
                  <c:v>240</c:v>
                </c:pt>
                <c:pt idx="33">
                  <c:v>360</c:v>
                </c:pt>
              </c:numCache>
            </c:numRef>
          </c:xVal>
          <c:yVal>
            <c:numRef>
              <c:f>Sheet1!$P$8:$P$41</c:f>
              <c:numCache>
                <c:formatCode>General</c:formatCode>
                <c:ptCount val="34"/>
                <c:pt idx="0">
                  <c:v>1.3128333333333334E-9</c:v>
                </c:pt>
                <c:pt idx="1">
                  <c:v>2.930555555555556E-9</c:v>
                </c:pt>
                <c:pt idx="2">
                  <c:v>3.5869999999999997E-9</c:v>
                </c:pt>
                <c:pt idx="3">
                  <c:v>4.3552E-9</c:v>
                </c:pt>
                <c:pt idx="4">
                  <c:v>4.8801111111111114E-9</c:v>
                </c:pt>
                <c:pt idx="5">
                  <c:v>5.3809523809523806E-9</c:v>
                </c:pt>
                <c:pt idx="6">
                  <c:v>5.8162500000000001E-9</c:v>
                </c:pt>
                <c:pt idx="7">
                  <c:v>6.0722222222222215E-9</c:v>
                </c:pt>
                <c:pt idx="8">
                  <c:v>6.2044333333333335E-9</c:v>
                </c:pt>
                <c:pt idx="9">
                  <c:v>6.620444444444445E-9</c:v>
                </c:pt>
                <c:pt idx="10">
                  <c:v>6.6030238095238099E-9</c:v>
                </c:pt>
                <c:pt idx="11">
                  <c:v>6.6479166666666662E-9</c:v>
                </c:pt>
                <c:pt idx="12">
                  <c:v>6.2992592592592594E-9</c:v>
                </c:pt>
                <c:pt idx="13">
                  <c:v>5.9113333333333334E-9</c:v>
                </c:pt>
                <c:pt idx="14">
                  <c:v>5.7456060606060593E-9</c:v>
                </c:pt>
                <c:pt idx="15">
                  <c:v>5.3287499999999998E-9</c:v>
                </c:pt>
                <c:pt idx="16">
                  <c:v>5.4005128205128203E-9</c:v>
                </c:pt>
                <c:pt idx="17">
                  <c:v>5.1123809523809521E-9</c:v>
                </c:pt>
                <c:pt idx="18">
                  <c:v>4.9667777777777782E-9</c:v>
                </c:pt>
                <c:pt idx="19">
                  <c:v>4.4855238095238093E-9</c:v>
                </c:pt>
                <c:pt idx="20">
                  <c:v>4.4725E-9</c:v>
                </c:pt>
                <c:pt idx="21">
                  <c:v>4.7039259259259256E-9</c:v>
                </c:pt>
                <c:pt idx="22">
                  <c:v>3.1497999999999996E-9</c:v>
                </c:pt>
                <c:pt idx="23">
                  <c:v>3.2043636363636367E-9</c:v>
                </c:pt>
                <c:pt idx="24">
                  <c:v>2.6582777777777777E-9</c:v>
                </c:pt>
                <c:pt idx="25">
                  <c:v>2.6041025641025643E-9</c:v>
                </c:pt>
                <c:pt idx="26">
                  <c:v>2.3547142857142858E-9</c:v>
                </c:pt>
                <c:pt idx="27">
                  <c:v>1.8564583333333334E-9</c:v>
                </c:pt>
                <c:pt idx="28">
                  <c:v>1.434777777777778E-9</c:v>
                </c:pt>
                <c:pt idx="29">
                  <c:v>1.4258666666666667E-9</c:v>
                </c:pt>
                <c:pt idx="30">
                  <c:v>1.2667500000000002E-9</c:v>
                </c:pt>
                <c:pt idx="31">
                  <c:v>8.5724074074074077E-10</c:v>
                </c:pt>
                <c:pt idx="32">
                  <c:v>5.9302777777777774E-10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A9-423A-B5FE-5594496F0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801760"/>
        <c:axId val="746804576"/>
      </c:scatterChart>
      <c:valAx>
        <c:axId val="74680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04576"/>
        <c:crosses val="autoZero"/>
        <c:crossBetween val="midCat"/>
        <c:majorUnit val="20"/>
        <c:minorUnit val="20"/>
      </c:valAx>
      <c:valAx>
        <c:axId val="74680457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Ip/f (A.s)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0176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 Map [B854HT4]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MA50mV - 1 mV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Sheet1!$A$8:$A$41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  <c:pt idx="30">
                  <c:v>120</c:v>
                </c:pt>
                <c:pt idx="31">
                  <c:v>180</c:v>
                </c:pt>
                <c:pt idx="32">
                  <c:v>240</c:v>
                </c:pt>
                <c:pt idx="33">
                  <c:v>360</c:v>
                </c:pt>
              </c:numCache>
            </c:numRef>
          </c:xVal>
          <c:yVal>
            <c:numRef>
              <c:f>Sheet1!$Q$8:$Q$41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1.7651E-9</c:v>
                </c:pt>
                <c:pt idx="4">
                  <c:v>2.5402777777777783E-9</c:v>
                </c:pt>
                <c:pt idx="5">
                  <c:v>3.201904761904762E-9</c:v>
                </c:pt>
                <c:pt idx="6">
                  <c:v>3.9402500000000003E-9</c:v>
                </c:pt>
                <c:pt idx="7">
                  <c:v>4.5454074074074077E-9</c:v>
                </c:pt>
                <c:pt idx="8">
                  <c:v>4.9601999999999995E-9</c:v>
                </c:pt>
                <c:pt idx="9">
                  <c:v>5.945694444444445E-9</c:v>
                </c:pt>
                <c:pt idx="10">
                  <c:v>6.186666666666666E-9</c:v>
                </c:pt>
                <c:pt idx="11">
                  <c:v>6.6843750000000001E-9</c:v>
                </c:pt>
                <c:pt idx="12">
                  <c:v>6.477037037037036E-9</c:v>
                </c:pt>
                <c:pt idx="13">
                  <c:v>6.2144999999999992E-9</c:v>
                </c:pt>
                <c:pt idx="14">
                  <c:v>6.1604545454545453E-9</c:v>
                </c:pt>
                <c:pt idx="15">
                  <c:v>6.0511111111111108E-9</c:v>
                </c:pt>
                <c:pt idx="16">
                  <c:v>6.0643589743589743E-9</c:v>
                </c:pt>
                <c:pt idx="17">
                  <c:v>5.7616666666666671E-9</c:v>
                </c:pt>
                <c:pt idx="18">
                  <c:v>5.211066666666667E-9</c:v>
                </c:pt>
                <c:pt idx="19">
                  <c:v>5.6659047619047622E-9</c:v>
                </c:pt>
                <c:pt idx="20">
                  <c:v>5.5757500000000003E-9</c:v>
                </c:pt>
                <c:pt idx="21">
                  <c:v>5.9086666666666667E-9</c:v>
                </c:pt>
                <c:pt idx="22">
                  <c:v>4.8115333333333335E-9</c:v>
                </c:pt>
                <c:pt idx="23">
                  <c:v>4.932727272727273E-9</c:v>
                </c:pt>
                <c:pt idx="24">
                  <c:v>4.1866666666666671E-9</c:v>
                </c:pt>
                <c:pt idx="25">
                  <c:v>3.8280000000000004E-9</c:v>
                </c:pt>
                <c:pt idx="26">
                  <c:v>3.7351904761904758E-9</c:v>
                </c:pt>
                <c:pt idx="27">
                  <c:v>3.3804166666666669E-9</c:v>
                </c:pt>
                <c:pt idx="28">
                  <c:v>2.6321851851851852E-9</c:v>
                </c:pt>
                <c:pt idx="29">
                  <c:v>2.6224666666666671E-9</c:v>
                </c:pt>
                <c:pt idx="30">
                  <c:v>2.4651111111111109E-9</c:v>
                </c:pt>
                <c:pt idx="31">
                  <c:v>1.8639629629629628E-9</c:v>
                </c:pt>
                <c:pt idx="32">
                  <c:v>1.4838055555555556E-9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C7-4C08-A5C0-4717F306B9B8}"/>
            </c:ext>
          </c:extLst>
        </c:ser>
        <c:ser>
          <c:idx val="3"/>
          <c:order val="1"/>
          <c:tx>
            <c:v>MA50mV - 4mV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Sheet1!$A$8:$A$41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  <c:pt idx="30">
                  <c:v>120</c:v>
                </c:pt>
                <c:pt idx="31">
                  <c:v>180</c:v>
                </c:pt>
                <c:pt idx="32">
                  <c:v>240</c:v>
                </c:pt>
                <c:pt idx="33">
                  <c:v>360</c:v>
                </c:pt>
              </c:numCache>
            </c:numRef>
          </c:xVal>
          <c:yVal>
            <c:numRef>
              <c:f>Sheet1!$R$8:$R$41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4.1145833333333334E-9</c:v>
                </c:pt>
                <c:pt idx="7">
                  <c:v>4.7312592592592598E-9</c:v>
                </c:pt>
                <c:pt idx="8">
                  <c:v>5.2730000000000003E-9</c:v>
                </c:pt>
                <c:pt idx="9">
                  <c:v>6.3121111111111114E-9</c:v>
                </c:pt>
                <c:pt idx="10">
                  <c:v>6.6226666666666657E-9</c:v>
                </c:pt>
                <c:pt idx="11">
                  <c:v>7.2499999999999996E-9</c:v>
                </c:pt>
                <c:pt idx="12">
                  <c:v>6.8055555555555547E-9</c:v>
                </c:pt>
                <c:pt idx="13">
                  <c:v>6.6783333333333329E-9</c:v>
                </c:pt>
                <c:pt idx="14">
                  <c:v>6.5840909090909089E-9</c:v>
                </c:pt>
                <c:pt idx="15">
                  <c:v>6.2345833333333335E-9</c:v>
                </c:pt>
                <c:pt idx="16">
                  <c:v>6.1888461538461539E-9</c:v>
                </c:pt>
                <c:pt idx="17">
                  <c:v>5.9715476190476197E-9</c:v>
                </c:pt>
                <c:pt idx="18">
                  <c:v>5.9135555555555549E-9</c:v>
                </c:pt>
                <c:pt idx="19">
                  <c:v>5.6475238095238093E-9</c:v>
                </c:pt>
                <c:pt idx="20">
                  <c:v>5.60975E-9</c:v>
                </c:pt>
                <c:pt idx="21">
                  <c:v>6.1999259259259254E-9</c:v>
                </c:pt>
                <c:pt idx="22">
                  <c:v>4.4085999999999999E-9</c:v>
                </c:pt>
                <c:pt idx="23">
                  <c:v>4.5832121212121214E-9</c:v>
                </c:pt>
                <c:pt idx="24">
                  <c:v>4.0936666666666667E-9</c:v>
                </c:pt>
                <c:pt idx="25">
                  <c:v>3.849743589743589E-9</c:v>
                </c:pt>
                <c:pt idx="26">
                  <c:v>3.500857142857143E-9</c:v>
                </c:pt>
                <c:pt idx="27">
                  <c:v>2.835458333333333E-9</c:v>
                </c:pt>
                <c:pt idx="28">
                  <c:v>1.664E-9</c:v>
                </c:pt>
                <c:pt idx="29">
                  <c:v>2.2760333333333333E-9</c:v>
                </c:pt>
                <c:pt idx="30">
                  <c:v>2.1690555555555557E-9</c:v>
                </c:pt>
                <c:pt idx="31">
                  <c:v>1.463777777777778E-9</c:v>
                </c:pt>
                <c:pt idx="32">
                  <c:v>1.0879861111111111E-9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C7-4C08-A5C0-4717F306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801760"/>
        <c:axId val="746804576"/>
      </c:scatterChart>
      <c:valAx>
        <c:axId val="74680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04576"/>
        <c:crosses val="autoZero"/>
        <c:crossBetween val="midCat"/>
        <c:majorUnit val="20"/>
        <c:minorUnit val="20"/>
      </c:valAx>
      <c:valAx>
        <c:axId val="74680457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Ip/f (A.s)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0176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 Map [B854HT4]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MA25mV - 1mV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Sheet1!$A$8:$A$41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  <c:pt idx="30">
                  <c:v>120</c:v>
                </c:pt>
                <c:pt idx="31">
                  <c:v>180</c:v>
                </c:pt>
                <c:pt idx="32">
                  <c:v>240</c:v>
                </c:pt>
                <c:pt idx="33">
                  <c:v>360</c:v>
                </c:pt>
              </c:numCache>
            </c:numRef>
          </c:xVal>
          <c:yVal>
            <c:numRef>
              <c:f>Sheet1!$O$8:$O$41</c:f>
              <c:numCache>
                <c:formatCode>General</c:formatCode>
                <c:ptCount val="34"/>
                <c:pt idx="0">
                  <c:v>1.4638816666666666E-9</c:v>
                </c:pt>
                <c:pt idx="1">
                  <c:v>3.4408888888888896E-9</c:v>
                </c:pt>
                <c:pt idx="2">
                  <c:v>3.6610000000000001E-9</c:v>
                </c:pt>
                <c:pt idx="3">
                  <c:v>4.1865333333333329E-9</c:v>
                </c:pt>
                <c:pt idx="4">
                  <c:v>4.6739444444444448E-9</c:v>
                </c:pt>
                <c:pt idx="5">
                  <c:v>5.046714285714286E-9</c:v>
                </c:pt>
                <c:pt idx="6">
                  <c:v>5.4389999999999999E-9</c:v>
                </c:pt>
                <c:pt idx="7">
                  <c:v>5.6828888888888886E-9</c:v>
                </c:pt>
                <c:pt idx="8">
                  <c:v>5.9823333333333337E-9</c:v>
                </c:pt>
                <c:pt idx="9">
                  <c:v>6.321944444444444E-9</c:v>
                </c:pt>
                <c:pt idx="10">
                  <c:v>6.2085714285714282E-9</c:v>
                </c:pt>
                <c:pt idx="11">
                  <c:v>6.5335416666666672E-9</c:v>
                </c:pt>
                <c:pt idx="12">
                  <c:v>5.91462962962963E-9</c:v>
                </c:pt>
                <c:pt idx="13">
                  <c:v>5.5938333333333332E-9</c:v>
                </c:pt>
                <c:pt idx="14">
                  <c:v>5.4795454545454534E-9</c:v>
                </c:pt>
                <c:pt idx="15">
                  <c:v>5.0694444444444441E-9</c:v>
                </c:pt>
                <c:pt idx="16">
                  <c:v>5.2692307692307703E-9</c:v>
                </c:pt>
                <c:pt idx="17">
                  <c:v>5.0272619047619051E-9</c:v>
                </c:pt>
                <c:pt idx="18">
                  <c:v>4.8161111111111108E-9</c:v>
                </c:pt>
                <c:pt idx="19">
                  <c:v>4.432380952380952E-9</c:v>
                </c:pt>
                <c:pt idx="20">
                  <c:v>4.3963333333333327E-9</c:v>
                </c:pt>
                <c:pt idx="21">
                  <c:v>4.4606666666666668E-9</c:v>
                </c:pt>
                <c:pt idx="22">
                  <c:v>3.2630666666666675E-9</c:v>
                </c:pt>
                <c:pt idx="23">
                  <c:v>3.5017575757575752E-9</c:v>
                </c:pt>
                <c:pt idx="24">
                  <c:v>2.9107222222222224E-9</c:v>
                </c:pt>
                <c:pt idx="25">
                  <c:v>2.6289743589743588E-9</c:v>
                </c:pt>
                <c:pt idx="26">
                  <c:v>2.4399047619047624E-9</c:v>
                </c:pt>
                <c:pt idx="27">
                  <c:v>2.1560833333333332E-9</c:v>
                </c:pt>
                <c:pt idx="28">
                  <c:v>1.7572222222222222E-9</c:v>
                </c:pt>
                <c:pt idx="29">
                  <c:v>1.6731000000000001E-9</c:v>
                </c:pt>
                <c:pt idx="30">
                  <c:v>1.5319166666666667E-9</c:v>
                </c:pt>
                <c:pt idx="31">
                  <c:v>1.0908333333333333E-9</c:v>
                </c:pt>
                <c:pt idx="32">
                  <c:v>9.1559722222222221E-10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5E-4380-ADAC-6058850DD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801760"/>
        <c:axId val="746804576"/>
      </c:scatterChart>
      <c:valAx>
        <c:axId val="74680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04576"/>
        <c:crosses val="autoZero"/>
        <c:crossBetween val="midCat"/>
        <c:majorUnit val="20"/>
        <c:minorUnit val="20"/>
      </c:valAx>
      <c:valAx>
        <c:axId val="74680457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Ip/f (A.s)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0176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 Map [B854HT4]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Sheet1!$A$8:$A$41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  <c:pt idx="30">
                  <c:v>120</c:v>
                </c:pt>
                <c:pt idx="31">
                  <c:v>180</c:v>
                </c:pt>
                <c:pt idx="32">
                  <c:v>240</c:v>
                </c:pt>
                <c:pt idx="33">
                  <c:v>360</c:v>
                </c:pt>
              </c:numCache>
            </c:numRef>
          </c:xVal>
          <c:yVal>
            <c:numRef>
              <c:f>Sheet1!$O$8:$O$41</c:f>
              <c:numCache>
                <c:formatCode>General</c:formatCode>
                <c:ptCount val="34"/>
                <c:pt idx="0">
                  <c:v>1.4638816666666666E-9</c:v>
                </c:pt>
                <c:pt idx="1">
                  <c:v>3.4408888888888896E-9</c:v>
                </c:pt>
                <c:pt idx="2">
                  <c:v>3.6610000000000001E-9</c:v>
                </c:pt>
                <c:pt idx="3">
                  <c:v>4.1865333333333329E-9</c:v>
                </c:pt>
                <c:pt idx="4">
                  <c:v>4.6739444444444448E-9</c:v>
                </c:pt>
                <c:pt idx="5">
                  <c:v>5.046714285714286E-9</c:v>
                </c:pt>
                <c:pt idx="6">
                  <c:v>5.4389999999999999E-9</c:v>
                </c:pt>
                <c:pt idx="7">
                  <c:v>5.6828888888888886E-9</c:v>
                </c:pt>
                <c:pt idx="8">
                  <c:v>5.9823333333333337E-9</c:v>
                </c:pt>
                <c:pt idx="9">
                  <c:v>6.321944444444444E-9</c:v>
                </c:pt>
                <c:pt idx="10">
                  <c:v>6.2085714285714282E-9</c:v>
                </c:pt>
                <c:pt idx="11">
                  <c:v>6.5335416666666672E-9</c:v>
                </c:pt>
                <c:pt idx="12">
                  <c:v>5.91462962962963E-9</c:v>
                </c:pt>
                <c:pt idx="13">
                  <c:v>5.5938333333333332E-9</c:v>
                </c:pt>
                <c:pt idx="14">
                  <c:v>5.4795454545454534E-9</c:v>
                </c:pt>
                <c:pt idx="15">
                  <c:v>5.0694444444444441E-9</c:v>
                </c:pt>
                <c:pt idx="16">
                  <c:v>5.2692307692307703E-9</c:v>
                </c:pt>
                <c:pt idx="17">
                  <c:v>5.0272619047619051E-9</c:v>
                </c:pt>
                <c:pt idx="18">
                  <c:v>4.8161111111111108E-9</c:v>
                </c:pt>
                <c:pt idx="19">
                  <c:v>4.432380952380952E-9</c:v>
                </c:pt>
                <c:pt idx="20">
                  <c:v>4.3963333333333327E-9</c:v>
                </c:pt>
                <c:pt idx="21">
                  <c:v>4.4606666666666668E-9</c:v>
                </c:pt>
                <c:pt idx="22">
                  <c:v>3.2630666666666675E-9</c:v>
                </c:pt>
                <c:pt idx="23">
                  <c:v>3.5017575757575752E-9</c:v>
                </c:pt>
                <c:pt idx="24">
                  <c:v>2.9107222222222224E-9</c:v>
                </c:pt>
                <c:pt idx="25">
                  <c:v>2.6289743589743588E-9</c:v>
                </c:pt>
                <c:pt idx="26">
                  <c:v>2.4399047619047624E-9</c:v>
                </c:pt>
                <c:pt idx="27">
                  <c:v>2.1560833333333332E-9</c:v>
                </c:pt>
                <c:pt idx="28">
                  <c:v>1.7572222222222222E-9</c:v>
                </c:pt>
                <c:pt idx="29">
                  <c:v>1.6731000000000001E-9</c:v>
                </c:pt>
                <c:pt idx="30">
                  <c:v>1.5319166666666667E-9</c:v>
                </c:pt>
                <c:pt idx="31">
                  <c:v>1.0908333333333333E-9</c:v>
                </c:pt>
                <c:pt idx="32">
                  <c:v>9.1559722222222221E-10</c:v>
                </c:pt>
                <c:pt idx="33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MA25mV - 1mV</c:v>
                </c15:tx>
              </c15:filteredSeriesTitle>
            </c:ext>
            <c:ext xmlns:c16="http://schemas.microsoft.com/office/drawing/2014/chart" uri="{C3380CC4-5D6E-409C-BE32-E72D297353CC}">
              <c16:uniqueId val="{00000001-44CA-4FF1-8AFC-122E8F697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801760"/>
        <c:axId val="746804576"/>
      </c:scatterChart>
      <c:valAx>
        <c:axId val="74680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04576"/>
        <c:crosses val="autoZero"/>
        <c:crossBetween val="midCat"/>
        <c:majorUnit val="20"/>
        <c:minorUnit val="20"/>
      </c:valAx>
      <c:valAx>
        <c:axId val="74680457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Ip/f (A.s)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0176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Sheet2!$B$3:$B$36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  <c:pt idx="30">
                  <c:v>120</c:v>
                </c:pt>
                <c:pt idx="31">
                  <c:v>180</c:v>
                </c:pt>
                <c:pt idx="32">
                  <c:v>240</c:v>
                </c:pt>
                <c:pt idx="33">
                  <c:v>360</c:v>
                </c:pt>
              </c:numCache>
            </c:numRef>
          </c:xVal>
          <c:yVal>
            <c:numRef>
              <c:f>Sheet2!$A$3:$A$36</c:f>
              <c:numCache>
                <c:formatCode>General</c:formatCode>
                <c:ptCount val="34"/>
                <c:pt idx="0">
                  <c:v>1.4638816666666666E-9</c:v>
                </c:pt>
                <c:pt idx="1">
                  <c:v>3.4408888888888896E-9</c:v>
                </c:pt>
                <c:pt idx="2">
                  <c:v>3.6610000000000001E-9</c:v>
                </c:pt>
                <c:pt idx="3">
                  <c:v>4.1865333333333329E-9</c:v>
                </c:pt>
                <c:pt idx="4">
                  <c:v>4.6739444444444448E-9</c:v>
                </c:pt>
                <c:pt idx="5">
                  <c:v>5.046714285714286E-9</c:v>
                </c:pt>
                <c:pt idx="6">
                  <c:v>5.4389999999999999E-9</c:v>
                </c:pt>
                <c:pt idx="7">
                  <c:v>5.6828888888888886E-9</c:v>
                </c:pt>
                <c:pt idx="8">
                  <c:v>5.9823333333333337E-9</c:v>
                </c:pt>
                <c:pt idx="9">
                  <c:v>6.321944444444444E-9</c:v>
                </c:pt>
                <c:pt idx="10">
                  <c:v>6.2085714285714282E-9</c:v>
                </c:pt>
                <c:pt idx="11">
                  <c:v>6.5335416666666672E-9</c:v>
                </c:pt>
                <c:pt idx="12">
                  <c:v>5.91462962962963E-9</c:v>
                </c:pt>
                <c:pt idx="13">
                  <c:v>5.5938333333333332E-9</c:v>
                </c:pt>
                <c:pt idx="14">
                  <c:v>5.4795454545454534E-9</c:v>
                </c:pt>
                <c:pt idx="15">
                  <c:v>5.0694444444444441E-9</c:v>
                </c:pt>
                <c:pt idx="16">
                  <c:v>5.2692307692307703E-9</c:v>
                </c:pt>
                <c:pt idx="17">
                  <c:v>5.0272619047619051E-9</c:v>
                </c:pt>
                <c:pt idx="18">
                  <c:v>4.8161111111111108E-9</c:v>
                </c:pt>
                <c:pt idx="19">
                  <c:v>4.432380952380952E-9</c:v>
                </c:pt>
                <c:pt idx="20">
                  <c:v>4.3963333333333327E-9</c:v>
                </c:pt>
                <c:pt idx="21">
                  <c:v>4.4606666666666668E-9</c:v>
                </c:pt>
                <c:pt idx="22">
                  <c:v>3.2630666666666675E-9</c:v>
                </c:pt>
                <c:pt idx="23">
                  <c:v>3.5017575757575752E-9</c:v>
                </c:pt>
                <c:pt idx="24">
                  <c:v>2.9107222222222224E-9</c:v>
                </c:pt>
                <c:pt idx="25">
                  <c:v>2.6289743589743588E-9</c:v>
                </c:pt>
                <c:pt idx="26">
                  <c:v>2.4399047619047624E-9</c:v>
                </c:pt>
                <c:pt idx="27">
                  <c:v>2.1560833333333332E-9</c:v>
                </c:pt>
                <c:pt idx="28">
                  <c:v>1.7572222222222222E-9</c:v>
                </c:pt>
                <c:pt idx="29">
                  <c:v>1.6731000000000001E-9</c:v>
                </c:pt>
                <c:pt idx="30">
                  <c:v>1.5319166666666667E-9</c:v>
                </c:pt>
                <c:pt idx="31">
                  <c:v>1.0908333333333333E-9</c:v>
                </c:pt>
                <c:pt idx="32">
                  <c:v>9.1559722222222221E-10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F-4114-ABE4-5D55FA130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821632"/>
        <c:axId val="804819520"/>
      </c:scatterChart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Sheet2!$C$3:$C$36</c:f>
              <c:numCache>
                <c:formatCode>General</c:formatCode>
                <c:ptCount val="34"/>
                <c:pt idx="0">
                  <c:v>0.5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</c:v>
                </c:pt>
                <c:pt idx="4">
                  <c:v>0.16666666666666666</c:v>
                </c:pt>
                <c:pt idx="5">
                  <c:v>0.14285714285714285</c:v>
                </c:pt>
                <c:pt idx="6">
                  <c:v>0.125</c:v>
                </c:pt>
                <c:pt idx="7">
                  <c:v>0.1111111111111111</c:v>
                </c:pt>
                <c:pt idx="8">
                  <c:v>0.1</c:v>
                </c:pt>
                <c:pt idx="9">
                  <c:v>8.3333333333333329E-2</c:v>
                </c:pt>
                <c:pt idx="10">
                  <c:v>7.1428571428571425E-2</c:v>
                </c:pt>
                <c:pt idx="11">
                  <c:v>6.25E-2</c:v>
                </c:pt>
                <c:pt idx="12">
                  <c:v>5.5555555555555552E-2</c:v>
                </c:pt>
                <c:pt idx="13">
                  <c:v>0.05</c:v>
                </c:pt>
                <c:pt idx="14">
                  <c:v>4.5454545454545456E-2</c:v>
                </c:pt>
                <c:pt idx="15">
                  <c:v>4.1666666666666664E-2</c:v>
                </c:pt>
                <c:pt idx="16">
                  <c:v>3.8461538461538464E-2</c:v>
                </c:pt>
                <c:pt idx="17">
                  <c:v>3.5714285714285712E-2</c:v>
                </c:pt>
                <c:pt idx="18">
                  <c:v>3.3333333333333333E-2</c:v>
                </c:pt>
                <c:pt idx="19">
                  <c:v>2.8571428571428571E-2</c:v>
                </c:pt>
                <c:pt idx="20">
                  <c:v>2.5000000000000001E-2</c:v>
                </c:pt>
                <c:pt idx="21">
                  <c:v>2.2222222222222223E-2</c:v>
                </c:pt>
                <c:pt idx="22">
                  <c:v>0.02</c:v>
                </c:pt>
                <c:pt idx="23">
                  <c:v>1.8181818181818181E-2</c:v>
                </c:pt>
                <c:pt idx="24">
                  <c:v>1.6666666666666666E-2</c:v>
                </c:pt>
                <c:pt idx="25">
                  <c:v>1.5384615384615385E-2</c:v>
                </c:pt>
                <c:pt idx="26">
                  <c:v>1.4285714285714285E-2</c:v>
                </c:pt>
                <c:pt idx="27">
                  <c:v>1.2500000000000001E-2</c:v>
                </c:pt>
                <c:pt idx="28">
                  <c:v>1.1111111111111112E-2</c:v>
                </c:pt>
                <c:pt idx="29">
                  <c:v>0.01</c:v>
                </c:pt>
                <c:pt idx="30">
                  <c:v>8.3333333333333332E-3</c:v>
                </c:pt>
                <c:pt idx="31">
                  <c:v>5.5555555555555558E-3</c:v>
                </c:pt>
                <c:pt idx="32">
                  <c:v>4.1666666666666666E-3</c:v>
                </c:pt>
                <c:pt idx="33">
                  <c:v>2.7777777777777779E-3</c:v>
                </c:pt>
              </c:numCache>
            </c:numRef>
          </c:xVal>
          <c:yVal>
            <c:numRef>
              <c:f>Sheet2!$A$3:$A$36</c:f>
              <c:numCache>
                <c:formatCode>General</c:formatCode>
                <c:ptCount val="34"/>
                <c:pt idx="0">
                  <c:v>1.4638816666666666E-9</c:v>
                </c:pt>
                <c:pt idx="1">
                  <c:v>3.4408888888888896E-9</c:v>
                </c:pt>
                <c:pt idx="2">
                  <c:v>3.6610000000000001E-9</c:v>
                </c:pt>
                <c:pt idx="3">
                  <c:v>4.1865333333333329E-9</c:v>
                </c:pt>
                <c:pt idx="4">
                  <c:v>4.6739444444444448E-9</c:v>
                </c:pt>
                <c:pt idx="5">
                  <c:v>5.046714285714286E-9</c:v>
                </c:pt>
                <c:pt idx="6">
                  <c:v>5.4389999999999999E-9</c:v>
                </c:pt>
                <c:pt idx="7">
                  <c:v>5.6828888888888886E-9</c:v>
                </c:pt>
                <c:pt idx="8">
                  <c:v>5.9823333333333337E-9</c:v>
                </c:pt>
                <c:pt idx="9">
                  <c:v>6.321944444444444E-9</c:v>
                </c:pt>
                <c:pt idx="10">
                  <c:v>6.2085714285714282E-9</c:v>
                </c:pt>
                <c:pt idx="11">
                  <c:v>6.5335416666666672E-9</c:v>
                </c:pt>
                <c:pt idx="12">
                  <c:v>5.91462962962963E-9</c:v>
                </c:pt>
                <c:pt idx="13">
                  <c:v>5.5938333333333332E-9</c:v>
                </c:pt>
                <c:pt idx="14">
                  <c:v>5.4795454545454534E-9</c:v>
                </c:pt>
                <c:pt idx="15">
                  <c:v>5.0694444444444441E-9</c:v>
                </c:pt>
                <c:pt idx="16">
                  <c:v>5.2692307692307703E-9</c:v>
                </c:pt>
                <c:pt idx="17">
                  <c:v>5.0272619047619051E-9</c:v>
                </c:pt>
                <c:pt idx="18">
                  <c:v>4.8161111111111108E-9</c:v>
                </c:pt>
                <c:pt idx="19">
                  <c:v>4.432380952380952E-9</c:v>
                </c:pt>
                <c:pt idx="20">
                  <c:v>4.3963333333333327E-9</c:v>
                </c:pt>
                <c:pt idx="21">
                  <c:v>4.4606666666666668E-9</c:v>
                </c:pt>
                <c:pt idx="22">
                  <c:v>3.2630666666666675E-9</c:v>
                </c:pt>
                <c:pt idx="23">
                  <c:v>3.5017575757575752E-9</c:v>
                </c:pt>
                <c:pt idx="24">
                  <c:v>2.9107222222222224E-9</c:v>
                </c:pt>
                <c:pt idx="25">
                  <c:v>2.6289743589743588E-9</c:v>
                </c:pt>
                <c:pt idx="26">
                  <c:v>2.4399047619047624E-9</c:v>
                </c:pt>
                <c:pt idx="27">
                  <c:v>2.1560833333333332E-9</c:v>
                </c:pt>
                <c:pt idx="28">
                  <c:v>1.7572222222222222E-9</c:v>
                </c:pt>
                <c:pt idx="29">
                  <c:v>1.6731000000000001E-9</c:v>
                </c:pt>
                <c:pt idx="30">
                  <c:v>1.5319166666666667E-9</c:v>
                </c:pt>
                <c:pt idx="31">
                  <c:v>1.0908333333333333E-9</c:v>
                </c:pt>
                <c:pt idx="32">
                  <c:v>9.1559722222222221E-10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5F-4114-ABE4-5D55FA130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36656"/>
        <c:axId val="519238416"/>
      </c:scatterChart>
      <c:valAx>
        <c:axId val="80482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19520"/>
        <c:crosses val="autoZero"/>
        <c:crossBetween val="midCat"/>
        <c:majorUnit val="20"/>
      </c:valAx>
      <c:valAx>
        <c:axId val="8048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21632"/>
        <c:crosses val="autoZero"/>
        <c:crossBetween val="midCat"/>
      </c:valAx>
      <c:valAx>
        <c:axId val="519238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36656"/>
        <c:crosses val="max"/>
        <c:crossBetween val="midCat"/>
      </c:valAx>
      <c:valAx>
        <c:axId val="51923665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3841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622464</xdr:colOff>
      <xdr:row>41</xdr:row>
      <xdr:rowOff>135117</xdr:rowOff>
    </xdr:from>
    <xdr:to>
      <xdr:col>8</xdr:col>
      <xdr:colOff>297296</xdr:colOff>
      <xdr:row>65</xdr:row>
      <xdr:rowOff>22444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A9D48-E496-D7D3-221F-6407204BD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372070</xdr:colOff>
      <xdr:row>41</xdr:row>
      <xdr:rowOff>133945</xdr:rowOff>
    </xdr:from>
    <xdr:to>
      <xdr:col>15</xdr:col>
      <xdr:colOff>165966</xdr:colOff>
      <xdr:row>65</xdr:row>
      <xdr:rowOff>21272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E0646-27FA-4470-A532-98E32AE72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625079</xdr:colOff>
      <xdr:row>65</xdr:row>
      <xdr:rowOff>44648</xdr:rowOff>
    </xdr:from>
    <xdr:to>
      <xdr:col>8</xdr:col>
      <xdr:colOff>299911</xdr:colOff>
      <xdr:row>88</xdr:row>
      <xdr:rowOff>125452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C47E5-97A5-48AD-969C-3F29A98D7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370580</xdr:colOff>
      <xdr:row>65</xdr:row>
      <xdr:rowOff>72030</xdr:rowOff>
    </xdr:from>
    <xdr:to>
      <xdr:col>19</xdr:col>
      <xdr:colOff>14883</xdr:colOff>
      <xdr:row>88</xdr:row>
      <xdr:rowOff>133944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A931E2-F6B0-576C-3EF4-9405CC66C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476250</xdr:colOff>
      <xdr:row>88</xdr:row>
      <xdr:rowOff>163711</xdr:rowOff>
    </xdr:from>
    <xdr:to>
      <xdr:col>11</xdr:col>
      <xdr:colOff>254498</xdr:colOff>
      <xdr:row>112</xdr:row>
      <xdr:rowOff>32149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C191B8-F934-40CA-8ECD-13ED17766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282773</xdr:colOff>
      <xdr:row>88</xdr:row>
      <xdr:rowOff>148827</xdr:rowOff>
    </xdr:from>
    <xdr:to>
      <xdr:col>22</xdr:col>
      <xdr:colOff>284263</xdr:colOff>
      <xdr:row>112</xdr:row>
      <xdr:rowOff>17265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702F2E-DE2A-4263-9FEE-2FCF0C2C6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491133</xdr:colOff>
      <xdr:row>112</xdr:row>
      <xdr:rowOff>119063</xdr:rowOff>
    </xdr:from>
    <xdr:to>
      <xdr:col>11</xdr:col>
      <xdr:colOff>269381</xdr:colOff>
      <xdr:row>135</xdr:row>
      <xdr:rowOff>180977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F76ECB-1BA2-48B5-939A-32F2FB771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357187</xdr:colOff>
      <xdr:row>112</xdr:row>
      <xdr:rowOff>119063</xdr:rowOff>
    </xdr:from>
    <xdr:to>
      <xdr:col>22</xdr:col>
      <xdr:colOff>358677</xdr:colOff>
      <xdr:row>135</xdr:row>
      <xdr:rowOff>180977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707FA5-E38E-4FD6-80D8-330BA6BD0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180975</xdr:rowOff>
    </xdr:from>
    <xdr:to>
      <xdr:col>12</xdr:col>
      <xdr:colOff>400050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7AA01-42BB-5A83-7650-318C4B2C3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582707</xdr:colOff>
      <xdr:row>17</xdr:row>
      <xdr:rowOff>56029</xdr:rowOff>
    </xdr:from>
    <xdr:to>
      <xdr:col>15</xdr:col>
      <xdr:colOff>280147</xdr:colOff>
      <xdr:row>39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C04D5-5C90-B6F4-A67D-1DEC71ECF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997324</xdr:colOff>
      <xdr:row>21</xdr:row>
      <xdr:rowOff>145676</xdr:rowOff>
    </xdr:from>
    <xdr:to>
      <xdr:col>11</xdr:col>
      <xdr:colOff>179295</xdr:colOff>
      <xdr:row>29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5FCDCE-22A4-03D6-ACFA-4DBAE524D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465045</xdr:colOff>
      <xdr:row>16</xdr:row>
      <xdr:rowOff>186017</xdr:rowOff>
    </xdr:from>
    <xdr:to>
      <xdr:col>23</xdr:col>
      <xdr:colOff>196104</xdr:colOff>
      <xdr:row>31</xdr:row>
      <xdr:rowOff>71717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AC8223-A1F4-19BB-80E7-4A2293EAD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293170</xdr:colOff>
      <xdr:row>22</xdr:row>
      <xdr:rowOff>7668</xdr:rowOff>
    </xdr:from>
    <xdr:to>
      <xdr:col>19</xdr:col>
      <xdr:colOff>37110</xdr:colOff>
      <xdr:row>39</xdr:row>
      <xdr:rowOff>98961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F26A32-7E6C-61F2-5B98-3B23FD27D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531916</xdr:colOff>
      <xdr:row>22</xdr:row>
      <xdr:rowOff>7670</xdr:rowOff>
    </xdr:from>
    <xdr:to>
      <xdr:col>9</xdr:col>
      <xdr:colOff>275853</xdr:colOff>
      <xdr:row>39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BA2D36-A0D6-6EDE-BD56-745585AF3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86591</xdr:colOff>
      <xdr:row>22</xdr:row>
      <xdr:rowOff>2</xdr:rowOff>
    </xdr:from>
    <xdr:to>
      <xdr:col>28</xdr:col>
      <xdr:colOff>523256</xdr:colOff>
      <xdr:row>47</xdr:row>
      <xdr:rowOff>123701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F168D6-C358-4EF8-8A78-7E3F8A446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opLeftCell="A105" zoomScale="64" zoomScaleNormal="64" workbookViewId="0">
      <selection sqref="A1:V41"/>
    </sheetView>
  </sheetViews>
  <sheetFormatPr defaultColWidth="9.1796875" defaultRowHeight="14.5" x14ac:dyDescent="0.35"/>
  <cols>
    <col min="1" max="1" width="19" style="1" customWidth="1"/>
    <col min="2" max="2" width="18.1796875" style="1" customWidth="1"/>
    <col min="3" max="3" width="13.54296875" style="1" customWidth="1"/>
    <col min="4" max="4" width="12.7265625" style="1" customWidth="1"/>
    <col min="5" max="5" width="9.1796875" style="1"/>
    <col min="6" max="11" width="11" style="1" customWidth="1"/>
    <col min="12" max="12" width="16.26953125" style="1" customWidth="1"/>
    <col min="13" max="13" width="17.1796875" style="1" customWidth="1"/>
    <col min="14" max="16384" width="9.1796875" style="1"/>
  </cols>
  <sheetData>
    <row r="1" spans="1:22" x14ac:dyDescent="0.35">
      <c r="A1" s="101" t="s">
        <v>7</v>
      </c>
      <c r="B1" s="127" t="s">
        <v>15</v>
      </c>
      <c r="C1" s="121" t="s">
        <v>1</v>
      </c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01" t="s">
        <v>3</v>
      </c>
      <c r="P1" s="107"/>
      <c r="Q1" s="107"/>
      <c r="R1" s="103"/>
      <c r="S1" s="101" t="s">
        <v>3</v>
      </c>
      <c r="T1" s="107"/>
      <c r="U1" s="107"/>
      <c r="V1" s="103"/>
    </row>
    <row r="2" spans="1:22" ht="15" thickBot="1" x14ac:dyDescent="0.4">
      <c r="A2" s="126"/>
      <c r="B2" s="128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02"/>
      <c r="P2" s="108"/>
      <c r="Q2" s="108"/>
      <c r="R2" s="104"/>
      <c r="S2" s="102"/>
      <c r="T2" s="108"/>
      <c r="U2" s="108"/>
      <c r="V2" s="104"/>
    </row>
    <row r="3" spans="1:22" x14ac:dyDescent="0.35">
      <c r="A3" s="126"/>
      <c r="B3" s="128"/>
      <c r="C3" s="120" t="s">
        <v>0</v>
      </c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09" t="s">
        <v>0</v>
      </c>
      <c r="P3" s="110"/>
      <c r="Q3" s="110"/>
      <c r="R3" s="111"/>
      <c r="S3" s="109" t="s">
        <v>0</v>
      </c>
      <c r="T3" s="110"/>
      <c r="U3" s="110"/>
      <c r="V3" s="111"/>
    </row>
    <row r="4" spans="1:22" x14ac:dyDescent="0.35">
      <c r="A4" s="17" t="s">
        <v>5</v>
      </c>
      <c r="B4" s="18">
        <v>280324</v>
      </c>
      <c r="C4" s="118">
        <v>25</v>
      </c>
      <c r="D4" s="118"/>
      <c r="E4" s="118"/>
      <c r="F4" s="118"/>
      <c r="G4" s="118"/>
      <c r="H4" s="119"/>
      <c r="I4" s="123">
        <v>50</v>
      </c>
      <c r="J4" s="118"/>
      <c r="K4" s="118"/>
      <c r="L4" s="118"/>
      <c r="M4" s="118"/>
      <c r="N4" s="118"/>
      <c r="O4" s="112">
        <v>25</v>
      </c>
      <c r="P4" s="113"/>
      <c r="Q4" s="113">
        <v>50</v>
      </c>
      <c r="R4" s="114"/>
      <c r="S4" s="112">
        <v>25</v>
      </c>
      <c r="T4" s="113"/>
      <c r="U4" s="113">
        <v>50</v>
      </c>
      <c r="V4" s="114"/>
    </row>
    <row r="5" spans="1:22" ht="15" thickBot="1" x14ac:dyDescent="0.4">
      <c r="A5" s="2" t="s">
        <v>6</v>
      </c>
      <c r="B5" s="4">
        <v>190424</v>
      </c>
      <c r="C5" s="125" t="s">
        <v>11</v>
      </c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15" t="s">
        <v>14</v>
      </c>
      <c r="P5" s="116"/>
      <c r="Q5" s="116"/>
      <c r="R5" s="117"/>
      <c r="S5" s="115" t="s">
        <v>14</v>
      </c>
      <c r="T5" s="116"/>
      <c r="U5" s="116"/>
      <c r="V5" s="117"/>
    </row>
    <row r="6" spans="1:22" x14ac:dyDescent="0.35">
      <c r="A6" s="101" t="s">
        <v>4</v>
      </c>
      <c r="B6" s="103" t="s">
        <v>2</v>
      </c>
      <c r="C6" s="101" t="s">
        <v>12</v>
      </c>
      <c r="D6" s="107"/>
      <c r="E6" s="107"/>
      <c r="F6" s="107" t="s">
        <v>13</v>
      </c>
      <c r="G6" s="107"/>
      <c r="H6" s="103"/>
      <c r="I6" s="105" t="s">
        <v>12</v>
      </c>
      <c r="J6" s="107"/>
      <c r="K6" s="107"/>
      <c r="L6" s="107" t="s">
        <v>13</v>
      </c>
      <c r="M6" s="107"/>
      <c r="N6" s="124"/>
      <c r="O6" s="101" t="s">
        <v>12</v>
      </c>
      <c r="P6" s="103" t="s">
        <v>13</v>
      </c>
      <c r="Q6" s="105" t="s">
        <v>12</v>
      </c>
      <c r="R6" s="103" t="s">
        <v>13</v>
      </c>
      <c r="S6" s="101" t="s">
        <v>12</v>
      </c>
      <c r="T6" s="103" t="s">
        <v>13</v>
      </c>
      <c r="U6" s="105" t="s">
        <v>12</v>
      </c>
      <c r="V6" s="103" t="s">
        <v>13</v>
      </c>
    </row>
    <row r="7" spans="1:22" ht="15" thickBot="1" x14ac:dyDescent="0.4">
      <c r="A7" s="102"/>
      <c r="B7" s="104"/>
      <c r="C7" s="2" t="s">
        <v>8</v>
      </c>
      <c r="D7" s="3" t="s">
        <v>9</v>
      </c>
      <c r="E7" s="3" t="s">
        <v>10</v>
      </c>
      <c r="F7" s="3" t="s">
        <v>8</v>
      </c>
      <c r="G7" s="3" t="s">
        <v>9</v>
      </c>
      <c r="H7" s="4" t="s">
        <v>10</v>
      </c>
      <c r="I7" s="5" t="s">
        <v>8</v>
      </c>
      <c r="J7" s="3" t="s">
        <v>9</v>
      </c>
      <c r="K7" s="3" t="s">
        <v>10</v>
      </c>
      <c r="L7" s="3" t="s">
        <v>8</v>
      </c>
      <c r="M7" s="3" t="s">
        <v>9</v>
      </c>
      <c r="N7" s="6" t="s">
        <v>10</v>
      </c>
      <c r="O7" s="102"/>
      <c r="P7" s="104"/>
      <c r="Q7" s="106"/>
      <c r="R7" s="104"/>
      <c r="S7" s="102"/>
      <c r="T7" s="104"/>
      <c r="U7" s="106"/>
      <c r="V7" s="104"/>
    </row>
    <row r="8" spans="1:22" x14ac:dyDescent="0.35">
      <c r="A8" s="7">
        <v>2</v>
      </c>
      <c r="B8" s="19">
        <f t="shared" ref="B8:B36" si="0">1/A8</f>
        <v>0.5</v>
      </c>
      <c r="C8" s="39">
        <v>2.264E-9</v>
      </c>
      <c r="D8" s="38">
        <v>2.59929E-9</v>
      </c>
      <c r="E8" s="38">
        <v>3.9199999999999997E-9</v>
      </c>
      <c r="F8" s="38">
        <v>2.0609999999999998E-9</v>
      </c>
      <c r="G8" s="38">
        <v>3.1329999999999998E-9</v>
      </c>
      <c r="H8" s="40">
        <v>2.6829999999999999E-9</v>
      </c>
      <c r="I8" s="46" t="s">
        <v>16</v>
      </c>
      <c r="J8" s="46" t="s">
        <v>16</v>
      </c>
      <c r="K8" s="46" t="s">
        <v>16</v>
      </c>
      <c r="L8" s="47" t="s">
        <v>16</v>
      </c>
      <c r="M8" s="47" t="s">
        <v>16</v>
      </c>
      <c r="N8" s="47" t="s">
        <v>16</v>
      </c>
      <c r="O8" s="34">
        <f>AVERAGE(C8:E8)/A8</f>
        <v>1.4638816666666666E-9</v>
      </c>
      <c r="P8" s="35">
        <f>AVERAGE(F8:H8)/A8</f>
        <v>1.3128333333333334E-9</v>
      </c>
      <c r="Q8" s="36" t="e">
        <f>AVERAGE(I8:K8)/A8</f>
        <v>#DIV/0!</v>
      </c>
      <c r="R8" s="35" t="e">
        <f>AVERAGE(L8:N8)/A8</f>
        <v>#DIV/0!</v>
      </c>
      <c r="S8" s="86">
        <f>AVERAGE(C8:E8)</f>
        <v>2.9277633333333331E-9</v>
      </c>
      <c r="T8" s="86">
        <f>AVERAGE(F8:H8)</f>
        <v>2.6256666666666668E-9</v>
      </c>
      <c r="U8" s="1" t="e">
        <f>AVERAGE(I8:K8)</f>
        <v>#DIV/0!</v>
      </c>
      <c r="V8" s="1" t="e">
        <f>AVERAGE(L8:N8)</f>
        <v>#DIV/0!</v>
      </c>
    </row>
    <row r="9" spans="1:22" x14ac:dyDescent="0.35">
      <c r="A9" s="7">
        <v>3</v>
      </c>
      <c r="B9" s="19">
        <f t="shared" si="0"/>
        <v>0.33333333333333331</v>
      </c>
      <c r="C9" s="41">
        <v>1.03E-8</v>
      </c>
      <c r="D9" s="42">
        <v>1.1080000000000001E-8</v>
      </c>
      <c r="E9" s="42">
        <v>9.5879999999999996E-9</v>
      </c>
      <c r="F9" s="42">
        <v>7.7650000000000004E-9</v>
      </c>
      <c r="G9" s="42">
        <v>8.7700000000000001E-9</v>
      </c>
      <c r="H9" s="44">
        <v>9.8400000000000008E-9</v>
      </c>
      <c r="I9" s="46" t="s">
        <v>16</v>
      </c>
      <c r="J9" s="46" t="s">
        <v>16</v>
      </c>
      <c r="K9" s="46" t="s">
        <v>16</v>
      </c>
      <c r="L9" s="46" t="s">
        <v>16</v>
      </c>
      <c r="M9" s="46" t="s">
        <v>16</v>
      </c>
      <c r="N9" s="46" t="s">
        <v>16</v>
      </c>
      <c r="O9" s="24">
        <f t="shared" ref="O9:O41" si="1">AVERAGE(C9:E9)/A9</f>
        <v>3.4408888888888896E-9</v>
      </c>
      <c r="P9" s="25">
        <f t="shared" ref="P9:P41" si="2">AVERAGE(F9:H9)/A9</f>
        <v>2.930555555555556E-9</v>
      </c>
      <c r="Q9" s="8" t="e">
        <f t="shared" ref="Q9:Q41" si="3">AVERAGE(I9:K9)/A9</f>
        <v>#DIV/0!</v>
      </c>
      <c r="R9" s="25" t="e">
        <f t="shared" ref="R9:R41" si="4">AVERAGE(L9:N9)/A9</f>
        <v>#DIV/0!</v>
      </c>
      <c r="S9" s="86">
        <f t="shared" ref="S9:S41" si="5">AVERAGE(C9:E9)</f>
        <v>1.0322666666666668E-8</v>
      </c>
      <c r="T9" s="86">
        <f t="shared" ref="T9:T41" si="6">AVERAGE(F9:H9)</f>
        <v>8.7916666666666676E-9</v>
      </c>
      <c r="U9" s="1" t="e">
        <f t="shared" ref="U9:U41" si="7">AVERAGE(I9:K9)</f>
        <v>#DIV/0!</v>
      </c>
      <c r="V9" s="1" t="e">
        <f t="shared" ref="V9:V41" si="8">AVERAGE(L9:N9)</f>
        <v>#DIV/0!</v>
      </c>
    </row>
    <row r="10" spans="1:22" x14ac:dyDescent="0.35">
      <c r="A10" s="7">
        <v>4</v>
      </c>
      <c r="B10" s="19">
        <f t="shared" si="0"/>
        <v>0.25</v>
      </c>
      <c r="C10" s="41">
        <v>1.4964000000000001E-8</v>
      </c>
      <c r="D10" s="42">
        <v>1.4289999999999999E-8</v>
      </c>
      <c r="E10" s="42">
        <v>1.4678000000000001E-8</v>
      </c>
      <c r="F10" s="42">
        <v>1.4314E-8</v>
      </c>
      <c r="G10" s="42">
        <v>1.376E-8</v>
      </c>
      <c r="H10" s="44">
        <v>1.4970000000000001E-8</v>
      </c>
      <c r="I10" s="46" t="s">
        <v>16</v>
      </c>
      <c r="J10" s="46" t="s">
        <v>16</v>
      </c>
      <c r="K10" s="46" t="s">
        <v>16</v>
      </c>
      <c r="L10" s="46" t="s">
        <v>16</v>
      </c>
      <c r="M10" s="46" t="s">
        <v>16</v>
      </c>
      <c r="N10" s="46" t="s">
        <v>16</v>
      </c>
      <c r="O10" s="24">
        <f t="shared" si="1"/>
        <v>3.6610000000000001E-9</v>
      </c>
      <c r="P10" s="25">
        <f t="shared" si="2"/>
        <v>3.5869999999999997E-9</v>
      </c>
      <c r="Q10" s="8" t="e">
        <f t="shared" si="3"/>
        <v>#DIV/0!</v>
      </c>
      <c r="R10" s="25" t="e">
        <f t="shared" si="4"/>
        <v>#DIV/0!</v>
      </c>
      <c r="S10" s="86">
        <f t="shared" si="5"/>
        <v>1.4644E-8</v>
      </c>
      <c r="T10" s="86">
        <f t="shared" si="6"/>
        <v>1.4347999999999999E-8</v>
      </c>
      <c r="U10" s="1" t="e">
        <f t="shared" si="7"/>
        <v>#DIV/0!</v>
      </c>
      <c r="V10" s="1" t="e">
        <f t="shared" si="8"/>
        <v>#DIV/0!</v>
      </c>
    </row>
    <row r="11" spans="1:22" x14ac:dyDescent="0.35">
      <c r="A11" s="7">
        <v>5</v>
      </c>
      <c r="B11" s="19">
        <f t="shared" si="0"/>
        <v>0.2</v>
      </c>
      <c r="C11" s="41">
        <v>2.0998E-8</v>
      </c>
      <c r="D11" s="42">
        <v>2.0899999999999999E-8</v>
      </c>
      <c r="E11" s="42">
        <v>2.0899999999999999E-8</v>
      </c>
      <c r="F11" s="42">
        <v>2.1340000000000001E-8</v>
      </c>
      <c r="G11" s="42">
        <v>2.1865999999999999E-8</v>
      </c>
      <c r="H11" s="44">
        <v>2.2122000000000001E-8</v>
      </c>
      <c r="I11" s="45">
        <v>8.856E-9</v>
      </c>
      <c r="J11" s="42">
        <v>9.4515000000000003E-9</v>
      </c>
      <c r="K11" s="42">
        <v>8.1690000000000002E-9</v>
      </c>
      <c r="L11" s="43" t="s">
        <v>17</v>
      </c>
      <c r="M11" s="43" t="s">
        <v>17</v>
      </c>
      <c r="N11" s="43" t="s">
        <v>17</v>
      </c>
      <c r="O11" s="24">
        <f t="shared" si="1"/>
        <v>4.1865333333333329E-9</v>
      </c>
      <c r="P11" s="25">
        <f t="shared" si="2"/>
        <v>4.3552E-9</v>
      </c>
      <c r="Q11" s="8">
        <f t="shared" si="3"/>
        <v>1.7651E-9</v>
      </c>
      <c r="R11" s="25" t="e">
        <f t="shared" si="4"/>
        <v>#DIV/0!</v>
      </c>
      <c r="S11" s="86">
        <f t="shared" si="5"/>
        <v>2.0932666666666664E-8</v>
      </c>
      <c r="T11" s="86">
        <f t="shared" si="6"/>
        <v>2.1775999999999999E-8</v>
      </c>
      <c r="U11" s="1">
        <f t="shared" si="7"/>
        <v>8.8255000000000002E-9</v>
      </c>
      <c r="V11" s="1" t="e">
        <f t="shared" si="8"/>
        <v>#DIV/0!</v>
      </c>
    </row>
    <row r="12" spans="1:22" x14ac:dyDescent="0.35">
      <c r="A12" s="7">
        <v>6</v>
      </c>
      <c r="B12" s="19">
        <f t="shared" si="0"/>
        <v>0.16666666666666666</v>
      </c>
      <c r="C12" s="41">
        <v>2.8465E-8</v>
      </c>
      <c r="D12" s="42">
        <v>2.8117E-8</v>
      </c>
      <c r="E12" s="42">
        <v>2.7549000000000001E-8</v>
      </c>
      <c r="F12" s="42">
        <v>2.8349999999999999E-8</v>
      </c>
      <c r="G12" s="42">
        <v>3.0366000000000002E-8</v>
      </c>
      <c r="H12" s="44">
        <v>2.9125999999999999E-8</v>
      </c>
      <c r="I12" s="45">
        <v>1.597E-8</v>
      </c>
      <c r="J12" s="42">
        <v>1.5058000000000002E-8</v>
      </c>
      <c r="K12" s="42">
        <v>1.4696999999999999E-8</v>
      </c>
      <c r="L12" s="43" t="s">
        <v>17</v>
      </c>
      <c r="M12" s="43" t="s">
        <v>17</v>
      </c>
      <c r="N12" s="43" t="s">
        <v>17</v>
      </c>
      <c r="O12" s="24">
        <f t="shared" si="1"/>
        <v>4.6739444444444448E-9</v>
      </c>
      <c r="P12" s="25">
        <f t="shared" si="2"/>
        <v>4.8801111111111114E-9</v>
      </c>
      <c r="Q12" s="8">
        <f t="shared" si="3"/>
        <v>2.5402777777777783E-9</v>
      </c>
      <c r="R12" s="25" t="e">
        <f t="shared" si="4"/>
        <v>#DIV/0!</v>
      </c>
      <c r="S12" s="86">
        <f t="shared" si="5"/>
        <v>2.8043666666666667E-8</v>
      </c>
      <c r="T12" s="86">
        <f t="shared" si="6"/>
        <v>2.9280666666666667E-8</v>
      </c>
      <c r="U12" s="1">
        <f t="shared" si="7"/>
        <v>1.5241666666666669E-8</v>
      </c>
      <c r="V12" s="1" t="e">
        <f t="shared" si="8"/>
        <v>#DIV/0!</v>
      </c>
    </row>
    <row r="13" spans="1:22" x14ac:dyDescent="0.35">
      <c r="A13" s="7">
        <v>7</v>
      </c>
      <c r="B13" s="19">
        <f t="shared" si="0"/>
        <v>0.14285714285714285</v>
      </c>
      <c r="C13" s="41">
        <v>3.5634E-8</v>
      </c>
      <c r="D13" s="42">
        <v>3.5146999999999997E-8</v>
      </c>
      <c r="E13" s="42">
        <v>3.5199999999999998E-8</v>
      </c>
      <c r="F13" s="42">
        <v>3.7399999999999997E-8</v>
      </c>
      <c r="G13" s="42">
        <v>3.7830000000000002E-8</v>
      </c>
      <c r="H13" s="44">
        <v>3.777E-8</v>
      </c>
      <c r="I13" s="45">
        <v>2.1909999999999999E-8</v>
      </c>
      <c r="J13" s="42">
        <v>2.2749999999999999E-8</v>
      </c>
      <c r="K13" s="42">
        <v>2.2580000000000001E-8</v>
      </c>
      <c r="L13" s="43" t="s">
        <v>17</v>
      </c>
      <c r="M13" s="43" t="s">
        <v>17</v>
      </c>
      <c r="N13" s="43" t="s">
        <v>17</v>
      </c>
      <c r="O13" s="24">
        <f t="shared" si="1"/>
        <v>5.046714285714286E-9</v>
      </c>
      <c r="P13" s="25">
        <f t="shared" si="2"/>
        <v>5.3809523809523806E-9</v>
      </c>
      <c r="Q13" s="8">
        <f t="shared" si="3"/>
        <v>3.201904761904762E-9</v>
      </c>
      <c r="R13" s="25" t="e">
        <f t="shared" si="4"/>
        <v>#DIV/0!</v>
      </c>
      <c r="S13" s="86">
        <f t="shared" si="5"/>
        <v>3.5327000000000003E-8</v>
      </c>
      <c r="T13" s="86">
        <f t="shared" si="6"/>
        <v>3.7666666666666666E-8</v>
      </c>
      <c r="U13" s="1">
        <f t="shared" si="7"/>
        <v>2.2413333333333333E-8</v>
      </c>
      <c r="V13" s="1" t="e">
        <f t="shared" si="8"/>
        <v>#DIV/0!</v>
      </c>
    </row>
    <row r="14" spans="1:22" x14ac:dyDescent="0.35">
      <c r="A14" s="7">
        <v>8</v>
      </c>
      <c r="B14" s="19">
        <f t="shared" si="0"/>
        <v>0.125</v>
      </c>
      <c r="C14" s="41">
        <v>4.3688000000000001E-8</v>
      </c>
      <c r="D14" s="42">
        <v>4.3067999999999999E-8</v>
      </c>
      <c r="E14" s="42">
        <v>4.3779999999999999E-8</v>
      </c>
      <c r="F14" s="42">
        <v>4.6255E-8</v>
      </c>
      <c r="G14" s="42">
        <v>4.5634999999999998E-8</v>
      </c>
      <c r="H14" s="44">
        <v>4.7699999999999997E-8</v>
      </c>
      <c r="I14" s="45">
        <v>3.1238999999999999E-8</v>
      </c>
      <c r="J14" s="42">
        <v>3.0767E-8</v>
      </c>
      <c r="K14" s="42">
        <v>3.2560000000000002E-8</v>
      </c>
      <c r="L14" s="42">
        <v>3.2700000000000002E-8</v>
      </c>
      <c r="M14" s="42">
        <v>3.3750000000000001E-8</v>
      </c>
      <c r="N14" s="48">
        <v>3.2299999999999998E-8</v>
      </c>
      <c r="O14" s="24">
        <f t="shared" si="1"/>
        <v>5.4389999999999999E-9</v>
      </c>
      <c r="P14" s="25">
        <f t="shared" si="2"/>
        <v>5.8162500000000001E-9</v>
      </c>
      <c r="Q14" s="8">
        <f t="shared" si="3"/>
        <v>3.9402500000000003E-9</v>
      </c>
      <c r="R14" s="25">
        <f t="shared" si="4"/>
        <v>4.1145833333333334E-9</v>
      </c>
      <c r="S14" s="86">
        <f t="shared" si="5"/>
        <v>4.3511999999999999E-8</v>
      </c>
      <c r="T14" s="86">
        <f t="shared" si="6"/>
        <v>4.653E-8</v>
      </c>
      <c r="U14" s="1">
        <f t="shared" si="7"/>
        <v>3.1522000000000003E-8</v>
      </c>
      <c r="V14" s="1">
        <f t="shared" si="8"/>
        <v>3.2916666666666667E-8</v>
      </c>
    </row>
    <row r="15" spans="1:22" x14ac:dyDescent="0.35">
      <c r="A15" s="7">
        <v>9</v>
      </c>
      <c r="B15" s="19">
        <f t="shared" si="0"/>
        <v>0.1111111111111111</v>
      </c>
      <c r="C15" s="41">
        <v>5.0670000000000003E-8</v>
      </c>
      <c r="D15" s="42">
        <v>5.1200000000000002E-8</v>
      </c>
      <c r="E15" s="42">
        <v>5.1568000000000002E-8</v>
      </c>
      <c r="F15" s="42">
        <v>5.5670000000000002E-8</v>
      </c>
      <c r="G15" s="42">
        <v>5.5299999999999999E-8</v>
      </c>
      <c r="H15" s="44">
        <v>5.2980000000000002E-8</v>
      </c>
      <c r="I15" s="45">
        <v>3.9834999999999999E-8</v>
      </c>
      <c r="J15" s="42">
        <v>4.1891000000000001E-8</v>
      </c>
      <c r="K15" s="42">
        <v>4.1000000000000003E-8</v>
      </c>
      <c r="L15" s="42">
        <v>4.4997999999999997E-8</v>
      </c>
      <c r="M15" s="42">
        <v>4.0746E-8</v>
      </c>
      <c r="N15" s="48">
        <v>4.1999999999999999E-8</v>
      </c>
      <c r="O15" s="24">
        <f t="shared" si="1"/>
        <v>5.6828888888888886E-9</v>
      </c>
      <c r="P15" s="25">
        <f t="shared" si="2"/>
        <v>6.0722222222222215E-9</v>
      </c>
      <c r="Q15" s="8">
        <f t="shared" si="3"/>
        <v>4.5454074074074077E-9</v>
      </c>
      <c r="R15" s="25">
        <f t="shared" si="4"/>
        <v>4.7312592592592598E-9</v>
      </c>
      <c r="S15" s="86">
        <f t="shared" si="5"/>
        <v>5.1146E-8</v>
      </c>
      <c r="T15" s="86">
        <f t="shared" si="6"/>
        <v>5.4649999999999996E-8</v>
      </c>
      <c r="U15" s="1">
        <f t="shared" si="7"/>
        <v>4.090866666666667E-8</v>
      </c>
      <c r="V15" s="1">
        <f t="shared" si="8"/>
        <v>4.2581333333333338E-8</v>
      </c>
    </row>
    <row r="16" spans="1:22" x14ac:dyDescent="0.35">
      <c r="A16" s="7">
        <v>10</v>
      </c>
      <c r="B16" s="19">
        <f t="shared" si="0"/>
        <v>0.1</v>
      </c>
      <c r="C16" s="41">
        <v>6.0199999999999996E-8</v>
      </c>
      <c r="D16" s="42">
        <v>5.9800000000000006E-8</v>
      </c>
      <c r="E16" s="42">
        <v>5.9470000000000002E-8</v>
      </c>
      <c r="F16" s="42">
        <v>6.2708999999999996E-8</v>
      </c>
      <c r="G16" s="42">
        <v>6.2487999999999997E-8</v>
      </c>
      <c r="H16" s="44">
        <v>6.0935999999999997E-8</v>
      </c>
      <c r="I16" s="45">
        <v>4.9436E-8</v>
      </c>
      <c r="J16" s="42">
        <v>4.9630000000000002E-8</v>
      </c>
      <c r="K16" s="42">
        <v>4.9740000000000001E-8</v>
      </c>
      <c r="L16" s="42">
        <v>5.292E-8</v>
      </c>
      <c r="M16" s="42">
        <v>5.2700000000000002E-8</v>
      </c>
      <c r="N16" s="48">
        <v>5.257E-8</v>
      </c>
      <c r="O16" s="24">
        <f t="shared" si="1"/>
        <v>5.9823333333333337E-9</v>
      </c>
      <c r="P16" s="25">
        <f t="shared" si="2"/>
        <v>6.2044333333333335E-9</v>
      </c>
      <c r="Q16" s="8">
        <f t="shared" si="3"/>
        <v>4.9601999999999995E-9</v>
      </c>
      <c r="R16" s="25">
        <f t="shared" si="4"/>
        <v>5.2730000000000003E-9</v>
      </c>
      <c r="S16" s="86">
        <f t="shared" si="5"/>
        <v>5.9823333333333335E-8</v>
      </c>
      <c r="T16" s="86">
        <f t="shared" si="6"/>
        <v>6.2044333333333339E-8</v>
      </c>
      <c r="U16" s="1">
        <f t="shared" si="7"/>
        <v>4.9601999999999996E-8</v>
      </c>
      <c r="V16" s="1">
        <f t="shared" si="8"/>
        <v>5.2730000000000003E-8</v>
      </c>
    </row>
    <row r="17" spans="1:22" x14ac:dyDescent="0.35">
      <c r="A17" s="9">
        <v>12</v>
      </c>
      <c r="B17" s="20">
        <f t="shared" si="0"/>
        <v>8.3333333333333329E-2</v>
      </c>
      <c r="C17" s="49">
        <v>7.5629999999999996E-8</v>
      </c>
      <c r="D17" s="50">
        <v>7.5559999999999996E-8</v>
      </c>
      <c r="E17" s="50">
        <v>7.6399999999999996E-8</v>
      </c>
      <c r="F17" s="50">
        <v>7.9966000000000003E-8</v>
      </c>
      <c r="G17" s="50">
        <v>7.9548000000000005E-8</v>
      </c>
      <c r="H17" s="51">
        <v>7.8822000000000003E-8</v>
      </c>
      <c r="I17" s="52">
        <v>7.0265000000000001E-8</v>
      </c>
      <c r="J17" s="50">
        <v>7.3770000000000005E-8</v>
      </c>
      <c r="K17" s="50">
        <v>7.0010000000000003E-8</v>
      </c>
      <c r="L17" s="50">
        <v>7.5915000000000002E-8</v>
      </c>
      <c r="M17" s="50">
        <v>7.5662000000000006E-8</v>
      </c>
      <c r="N17" s="53">
        <v>7.5659000000000003E-8</v>
      </c>
      <c r="O17" s="26">
        <f t="shared" si="1"/>
        <v>6.321944444444444E-9</v>
      </c>
      <c r="P17" s="27">
        <f t="shared" si="2"/>
        <v>6.620444444444445E-9</v>
      </c>
      <c r="Q17" s="10">
        <f t="shared" si="3"/>
        <v>5.945694444444445E-9</v>
      </c>
      <c r="R17" s="27">
        <f t="shared" si="4"/>
        <v>6.3121111111111114E-9</v>
      </c>
      <c r="S17" s="86">
        <f t="shared" si="5"/>
        <v>7.5863333333333325E-8</v>
      </c>
      <c r="T17" s="86">
        <f t="shared" si="6"/>
        <v>7.9445333333333337E-8</v>
      </c>
      <c r="U17" s="1">
        <f t="shared" si="7"/>
        <v>7.1348333333333341E-8</v>
      </c>
      <c r="V17" s="1">
        <f t="shared" si="8"/>
        <v>7.5745333333333337E-8</v>
      </c>
    </row>
    <row r="18" spans="1:22" x14ac:dyDescent="0.35">
      <c r="A18" s="9">
        <v>14</v>
      </c>
      <c r="B18" s="20">
        <f t="shared" si="0"/>
        <v>7.1428571428571425E-2</v>
      </c>
      <c r="C18" s="49">
        <v>8.8160000000000003E-8</v>
      </c>
      <c r="D18" s="50">
        <v>8.7100000000000006E-8</v>
      </c>
      <c r="E18" s="50">
        <v>8.5500000000000005E-8</v>
      </c>
      <c r="F18" s="50">
        <v>9.1956000000000006E-8</v>
      </c>
      <c r="G18" s="50">
        <v>9.2985999999999996E-8</v>
      </c>
      <c r="H18" s="51">
        <v>9.2385000000000003E-8</v>
      </c>
      <c r="I18" s="52">
        <v>8.7540000000000002E-8</v>
      </c>
      <c r="J18" s="50">
        <v>8.8599999999999999E-8</v>
      </c>
      <c r="K18" s="50">
        <v>8.3700000000000002E-8</v>
      </c>
      <c r="L18" s="50">
        <v>9.4860000000000004E-8</v>
      </c>
      <c r="M18" s="50">
        <v>9.1407999999999994E-8</v>
      </c>
      <c r="N18" s="53">
        <v>9.1884000000000004E-8</v>
      </c>
      <c r="O18" s="26">
        <f t="shared" si="1"/>
        <v>6.2085714285714282E-9</v>
      </c>
      <c r="P18" s="27">
        <f t="shared" si="2"/>
        <v>6.6030238095238099E-9</v>
      </c>
      <c r="Q18" s="10">
        <f t="shared" si="3"/>
        <v>6.186666666666666E-9</v>
      </c>
      <c r="R18" s="27">
        <f t="shared" si="4"/>
        <v>6.6226666666666657E-9</v>
      </c>
      <c r="S18" s="86">
        <f t="shared" si="5"/>
        <v>8.692E-8</v>
      </c>
      <c r="T18" s="86">
        <f t="shared" si="6"/>
        <v>9.2442333333333344E-8</v>
      </c>
      <c r="U18" s="1">
        <f t="shared" si="7"/>
        <v>8.6613333333333325E-8</v>
      </c>
      <c r="V18" s="1">
        <f t="shared" si="8"/>
        <v>9.2717333333333325E-8</v>
      </c>
    </row>
    <row r="19" spans="1:22" x14ac:dyDescent="0.35">
      <c r="A19" s="9">
        <v>16</v>
      </c>
      <c r="B19" s="20">
        <f t="shared" si="0"/>
        <v>6.25E-2</v>
      </c>
      <c r="C19" s="54">
        <v>1.0383E-7</v>
      </c>
      <c r="D19" s="55">
        <v>1.0498E-7</v>
      </c>
      <c r="E19" s="55">
        <v>1.048E-7</v>
      </c>
      <c r="F19" s="56">
        <v>1.1019999999999999E-7</v>
      </c>
      <c r="G19" s="56">
        <v>1.02E-7</v>
      </c>
      <c r="H19" s="57">
        <v>1.069E-7</v>
      </c>
      <c r="I19" s="58">
        <v>1.0855E-7</v>
      </c>
      <c r="J19" s="55">
        <v>1.059E-7</v>
      </c>
      <c r="K19" s="55">
        <v>1.064E-7</v>
      </c>
      <c r="L19" s="56">
        <v>1.1600000000000001E-7</v>
      </c>
      <c r="M19" s="56">
        <v>1.2200000000000001E-7</v>
      </c>
      <c r="N19" s="59">
        <v>1.1000000000000001E-7</v>
      </c>
      <c r="O19" s="26">
        <f t="shared" si="1"/>
        <v>6.5335416666666672E-9</v>
      </c>
      <c r="P19" s="27">
        <f t="shared" si="2"/>
        <v>6.6479166666666662E-9</v>
      </c>
      <c r="Q19" s="10">
        <f t="shared" si="3"/>
        <v>6.6843750000000001E-9</v>
      </c>
      <c r="R19" s="27">
        <f t="shared" si="4"/>
        <v>7.2499999999999996E-9</v>
      </c>
      <c r="S19" s="86">
        <f t="shared" si="5"/>
        <v>1.0453666666666668E-7</v>
      </c>
      <c r="T19" s="86">
        <f t="shared" si="6"/>
        <v>1.0636666666666666E-7</v>
      </c>
      <c r="U19" s="1">
        <f t="shared" si="7"/>
        <v>1.0695E-7</v>
      </c>
      <c r="V19" s="1">
        <f t="shared" si="8"/>
        <v>1.1599999999999999E-7</v>
      </c>
    </row>
    <row r="20" spans="1:22" x14ac:dyDescent="0.35">
      <c r="A20" s="9">
        <v>18</v>
      </c>
      <c r="B20" s="20">
        <f t="shared" si="0"/>
        <v>5.5555555555555552E-2</v>
      </c>
      <c r="C20" s="54">
        <v>1.0659E-7</v>
      </c>
      <c r="D20" s="55">
        <v>1.068E-7</v>
      </c>
      <c r="E20" s="55">
        <v>1.06E-7</v>
      </c>
      <c r="F20" s="56">
        <v>1.1459999999999999E-7</v>
      </c>
      <c r="G20" s="56">
        <v>1.1513E-7</v>
      </c>
      <c r="H20" s="57">
        <v>1.1043E-7</v>
      </c>
      <c r="I20" s="58">
        <v>1.1885999999999999E-7</v>
      </c>
      <c r="J20" s="55">
        <v>1.1619999999999999E-7</v>
      </c>
      <c r="K20" s="55">
        <v>1.147E-7</v>
      </c>
      <c r="L20" s="56">
        <v>1.1969999999999999E-7</v>
      </c>
      <c r="M20" s="56">
        <v>1.2480000000000001E-7</v>
      </c>
      <c r="N20" s="59">
        <v>1.23E-7</v>
      </c>
      <c r="O20" s="26">
        <f t="shared" si="1"/>
        <v>5.91462962962963E-9</v>
      </c>
      <c r="P20" s="27">
        <f t="shared" si="2"/>
        <v>6.2992592592592594E-9</v>
      </c>
      <c r="Q20" s="10">
        <f t="shared" si="3"/>
        <v>6.477037037037036E-9</v>
      </c>
      <c r="R20" s="27">
        <f t="shared" si="4"/>
        <v>6.8055555555555547E-9</v>
      </c>
      <c r="S20" s="86">
        <f t="shared" si="5"/>
        <v>1.0646333333333333E-7</v>
      </c>
      <c r="T20" s="86">
        <f t="shared" si="6"/>
        <v>1.1338666666666667E-7</v>
      </c>
      <c r="U20" s="1">
        <f t="shared" si="7"/>
        <v>1.1658666666666665E-7</v>
      </c>
      <c r="V20" s="1">
        <f t="shared" si="8"/>
        <v>1.2249999999999999E-7</v>
      </c>
    </row>
    <row r="21" spans="1:22" x14ac:dyDescent="0.35">
      <c r="A21" s="9">
        <v>20</v>
      </c>
      <c r="B21" s="20">
        <f t="shared" si="0"/>
        <v>0.05</v>
      </c>
      <c r="C21" s="54">
        <v>1.1354999999999999E-7</v>
      </c>
      <c r="D21" s="55">
        <v>1.104E-7</v>
      </c>
      <c r="E21" s="55">
        <v>1.1168E-7</v>
      </c>
      <c r="F21" s="50">
        <v>1.2281E-7</v>
      </c>
      <c r="G21" s="50">
        <v>1.1632E-7</v>
      </c>
      <c r="H21" s="51">
        <v>1.1555E-7</v>
      </c>
      <c r="I21" s="58">
        <v>1.2389999999999999E-7</v>
      </c>
      <c r="J21" s="55">
        <v>1.2499999999999999E-7</v>
      </c>
      <c r="K21" s="55">
        <v>1.2396999999999999E-7</v>
      </c>
      <c r="L21" s="50">
        <v>1.3217E-7</v>
      </c>
      <c r="M21" s="50">
        <v>1.3472999999999999E-7</v>
      </c>
      <c r="N21" s="53">
        <v>1.3379999999999999E-7</v>
      </c>
      <c r="O21" s="26">
        <f t="shared" si="1"/>
        <v>5.5938333333333332E-9</v>
      </c>
      <c r="P21" s="27">
        <f t="shared" si="2"/>
        <v>5.9113333333333334E-9</v>
      </c>
      <c r="Q21" s="10">
        <f t="shared" si="3"/>
        <v>6.2144999999999992E-9</v>
      </c>
      <c r="R21" s="27">
        <f t="shared" si="4"/>
        <v>6.6783333333333329E-9</v>
      </c>
      <c r="S21" s="86">
        <f t="shared" si="5"/>
        <v>1.1187666666666666E-7</v>
      </c>
      <c r="T21" s="86">
        <f t="shared" si="6"/>
        <v>1.1822666666666666E-7</v>
      </c>
      <c r="U21" s="1">
        <f t="shared" si="7"/>
        <v>1.2428999999999998E-7</v>
      </c>
      <c r="V21" s="1">
        <f t="shared" si="8"/>
        <v>1.3356666666666665E-7</v>
      </c>
    </row>
    <row r="22" spans="1:22" x14ac:dyDescent="0.35">
      <c r="A22" s="9">
        <v>22</v>
      </c>
      <c r="B22" s="20">
        <f t="shared" si="0"/>
        <v>4.5454545454545456E-2</v>
      </c>
      <c r="C22" s="54">
        <v>1.2178E-7</v>
      </c>
      <c r="D22" s="55">
        <v>1.2200000000000001E-7</v>
      </c>
      <c r="E22" s="55">
        <v>1.1787E-7</v>
      </c>
      <c r="F22" s="50">
        <v>1.3287E-7</v>
      </c>
      <c r="G22" s="50">
        <v>1.2552E-7</v>
      </c>
      <c r="H22" s="51">
        <v>1.2081999999999999E-7</v>
      </c>
      <c r="I22" s="58">
        <v>1.3465999999999999E-7</v>
      </c>
      <c r="J22" s="55">
        <v>1.3586E-7</v>
      </c>
      <c r="K22" s="55">
        <v>1.3607E-7</v>
      </c>
      <c r="L22" s="50">
        <v>1.4364000000000001E-7</v>
      </c>
      <c r="M22" s="50">
        <v>1.4754999999999999E-7</v>
      </c>
      <c r="N22" s="53">
        <v>1.4336000000000001E-7</v>
      </c>
      <c r="O22" s="26">
        <f t="shared" si="1"/>
        <v>5.4795454545454534E-9</v>
      </c>
      <c r="P22" s="27">
        <f t="shared" si="2"/>
        <v>5.7456060606060593E-9</v>
      </c>
      <c r="Q22" s="10">
        <f t="shared" si="3"/>
        <v>6.1604545454545453E-9</v>
      </c>
      <c r="R22" s="27">
        <f t="shared" si="4"/>
        <v>6.5840909090909089E-9</v>
      </c>
      <c r="S22" s="86">
        <f t="shared" si="5"/>
        <v>1.2054999999999998E-7</v>
      </c>
      <c r="T22" s="86">
        <f t="shared" si="6"/>
        <v>1.2640333333333331E-7</v>
      </c>
      <c r="U22" s="1">
        <f t="shared" si="7"/>
        <v>1.3553E-7</v>
      </c>
      <c r="V22" s="1">
        <f t="shared" si="8"/>
        <v>1.4485E-7</v>
      </c>
    </row>
    <row r="23" spans="1:22" x14ac:dyDescent="0.35">
      <c r="A23" s="9">
        <v>24</v>
      </c>
      <c r="B23" s="20">
        <f t="shared" si="0"/>
        <v>4.1666666666666664E-2</v>
      </c>
      <c r="C23" s="49">
        <v>1.1999999999999999E-7</v>
      </c>
      <c r="D23" s="50">
        <v>1.2200000000000001E-7</v>
      </c>
      <c r="E23" s="50">
        <v>1.23E-7</v>
      </c>
      <c r="F23" s="50">
        <v>1.2599999999999999E-7</v>
      </c>
      <c r="G23" s="50">
        <v>1.3E-7</v>
      </c>
      <c r="H23" s="51">
        <v>1.2767E-7</v>
      </c>
      <c r="I23" s="52">
        <v>1.4973999999999999E-7</v>
      </c>
      <c r="J23" s="50">
        <v>1.4348000000000001E-7</v>
      </c>
      <c r="K23" s="50">
        <v>1.4245999999999999E-7</v>
      </c>
      <c r="L23" s="50">
        <v>1.5181999999999999E-7</v>
      </c>
      <c r="M23" s="50">
        <v>1.4861000000000001E-7</v>
      </c>
      <c r="N23" s="53">
        <v>1.4845999999999999E-7</v>
      </c>
      <c r="O23" s="26">
        <f t="shared" si="1"/>
        <v>5.0694444444444441E-9</v>
      </c>
      <c r="P23" s="27">
        <f t="shared" si="2"/>
        <v>5.3287499999999998E-9</v>
      </c>
      <c r="Q23" s="10">
        <f t="shared" si="3"/>
        <v>6.0511111111111108E-9</v>
      </c>
      <c r="R23" s="27">
        <f t="shared" si="4"/>
        <v>6.2345833333333335E-9</v>
      </c>
      <c r="S23" s="86">
        <f t="shared" si="5"/>
        <v>1.2166666666666666E-7</v>
      </c>
      <c r="T23" s="86">
        <f t="shared" si="6"/>
        <v>1.2788999999999999E-7</v>
      </c>
      <c r="U23" s="1">
        <f t="shared" si="7"/>
        <v>1.4522666666666666E-7</v>
      </c>
      <c r="V23" s="1">
        <f t="shared" si="8"/>
        <v>1.4963E-7</v>
      </c>
    </row>
    <row r="24" spans="1:22" x14ac:dyDescent="0.35">
      <c r="A24" s="9">
        <v>26</v>
      </c>
      <c r="B24" s="20">
        <f t="shared" si="0"/>
        <v>3.8461538461538464E-2</v>
      </c>
      <c r="C24" s="60">
        <v>1.3908E-7</v>
      </c>
      <c r="D24" s="56">
        <v>1.3510000000000001E-7</v>
      </c>
      <c r="E24" s="56">
        <v>1.3682E-7</v>
      </c>
      <c r="F24" s="50">
        <v>1.4609999999999999E-7</v>
      </c>
      <c r="G24" s="50">
        <v>1.3794999999999999E-7</v>
      </c>
      <c r="H24" s="51">
        <v>1.3719E-7</v>
      </c>
      <c r="I24" s="52">
        <v>1.6556000000000001E-7</v>
      </c>
      <c r="J24" s="50">
        <v>1.5449E-7</v>
      </c>
      <c r="K24" s="50">
        <v>1.5297E-7</v>
      </c>
      <c r="L24" s="50">
        <v>1.5846999999999999E-7</v>
      </c>
      <c r="M24" s="50">
        <v>1.6327999999999999E-7</v>
      </c>
      <c r="N24" s="53">
        <v>1.6098E-7</v>
      </c>
      <c r="O24" s="26">
        <f t="shared" si="1"/>
        <v>5.2692307692307703E-9</v>
      </c>
      <c r="P24" s="27">
        <f t="shared" si="2"/>
        <v>5.4005128205128203E-9</v>
      </c>
      <c r="Q24" s="10">
        <f t="shared" si="3"/>
        <v>6.0643589743589743E-9</v>
      </c>
      <c r="R24" s="27">
        <f t="shared" si="4"/>
        <v>6.1888461538461539E-9</v>
      </c>
      <c r="S24" s="86">
        <f t="shared" si="5"/>
        <v>1.3700000000000002E-7</v>
      </c>
      <c r="T24" s="86">
        <f t="shared" si="6"/>
        <v>1.4041333333333332E-7</v>
      </c>
      <c r="U24" s="1">
        <f t="shared" si="7"/>
        <v>1.5767333333333333E-7</v>
      </c>
      <c r="V24" s="1">
        <f t="shared" si="8"/>
        <v>1.6091E-7</v>
      </c>
    </row>
    <row r="25" spans="1:22" x14ac:dyDescent="0.35">
      <c r="A25" s="9">
        <v>28</v>
      </c>
      <c r="B25" s="20">
        <f t="shared" si="0"/>
        <v>3.5714285714285712E-2</v>
      </c>
      <c r="C25" s="49">
        <v>1.4499E-7</v>
      </c>
      <c r="D25" s="50">
        <v>1.3771000000000001E-7</v>
      </c>
      <c r="E25" s="50">
        <v>1.3958999999999999E-7</v>
      </c>
      <c r="F25" s="50">
        <v>1.4336000000000001E-7</v>
      </c>
      <c r="G25" s="50">
        <v>1.4854000000000001E-7</v>
      </c>
      <c r="H25" s="51">
        <v>1.3754E-7</v>
      </c>
      <c r="I25" s="52">
        <v>1.6052000000000001E-7</v>
      </c>
      <c r="J25" s="50">
        <v>1.6259E-7</v>
      </c>
      <c r="K25" s="50">
        <v>1.6087000000000001E-7</v>
      </c>
      <c r="L25" s="50">
        <v>1.6635E-7</v>
      </c>
      <c r="M25" s="50">
        <v>1.7282999999999999E-7</v>
      </c>
      <c r="N25" s="53">
        <v>1.6243000000000001E-7</v>
      </c>
      <c r="O25" s="26">
        <f t="shared" si="1"/>
        <v>5.0272619047619051E-9</v>
      </c>
      <c r="P25" s="27">
        <f t="shared" si="2"/>
        <v>5.1123809523809521E-9</v>
      </c>
      <c r="Q25" s="10">
        <f t="shared" si="3"/>
        <v>5.7616666666666671E-9</v>
      </c>
      <c r="R25" s="27">
        <f t="shared" si="4"/>
        <v>5.9715476190476197E-9</v>
      </c>
      <c r="S25" s="86">
        <f t="shared" si="5"/>
        <v>1.4076333333333334E-7</v>
      </c>
      <c r="T25" s="86">
        <f t="shared" si="6"/>
        <v>1.4314666666666666E-7</v>
      </c>
      <c r="U25" s="1">
        <f t="shared" si="7"/>
        <v>1.6132666666666668E-7</v>
      </c>
      <c r="V25" s="1">
        <f t="shared" si="8"/>
        <v>1.6720333333333336E-7</v>
      </c>
    </row>
    <row r="26" spans="1:22" x14ac:dyDescent="0.35">
      <c r="A26" s="9">
        <v>30</v>
      </c>
      <c r="B26" s="20">
        <f t="shared" si="0"/>
        <v>3.3333333333333333E-2</v>
      </c>
      <c r="C26" s="49">
        <v>1.5026E-7</v>
      </c>
      <c r="D26" s="50">
        <v>1.4167E-7</v>
      </c>
      <c r="E26" s="50">
        <v>1.4152000000000001E-7</v>
      </c>
      <c r="F26" s="50">
        <v>1.4420000000000001E-7</v>
      </c>
      <c r="G26" s="50">
        <v>1.5611000000000001E-7</v>
      </c>
      <c r="H26" s="51">
        <v>1.4670000000000001E-7</v>
      </c>
      <c r="I26" s="52">
        <v>1.7751000000000001E-7</v>
      </c>
      <c r="J26" s="50">
        <v>1.17176E-7</v>
      </c>
      <c r="K26" s="50">
        <v>1.7431E-7</v>
      </c>
      <c r="L26" s="50">
        <v>1.7414E-7</v>
      </c>
      <c r="M26" s="50">
        <v>1.8295999999999999E-7</v>
      </c>
      <c r="N26" s="53">
        <v>1.7512E-7</v>
      </c>
      <c r="O26" s="26">
        <f t="shared" si="1"/>
        <v>4.8161111111111108E-9</v>
      </c>
      <c r="P26" s="27">
        <f t="shared" si="2"/>
        <v>4.9667777777777782E-9</v>
      </c>
      <c r="Q26" s="10">
        <f t="shared" si="3"/>
        <v>5.211066666666667E-9</v>
      </c>
      <c r="R26" s="27">
        <f t="shared" si="4"/>
        <v>5.9135555555555549E-9</v>
      </c>
      <c r="S26" s="86">
        <f t="shared" si="5"/>
        <v>1.4448333333333333E-7</v>
      </c>
      <c r="T26" s="86">
        <f t="shared" si="6"/>
        <v>1.4900333333333334E-7</v>
      </c>
      <c r="U26" s="1">
        <f t="shared" si="7"/>
        <v>1.56332E-7</v>
      </c>
      <c r="V26" s="1">
        <f t="shared" si="8"/>
        <v>1.7740666666666665E-7</v>
      </c>
    </row>
    <row r="27" spans="1:22" x14ac:dyDescent="0.35">
      <c r="A27" s="11">
        <v>35</v>
      </c>
      <c r="B27" s="21">
        <f t="shared" si="0"/>
        <v>2.8571428571428571E-2</v>
      </c>
      <c r="C27" s="37">
        <v>1.6621E-7</v>
      </c>
      <c r="D27" s="61">
        <v>1.4548E-7</v>
      </c>
      <c r="E27" s="61">
        <v>1.5370999999999999E-7</v>
      </c>
      <c r="F27" s="61">
        <v>1.5708E-7</v>
      </c>
      <c r="G27" s="61">
        <v>1.6026000000000001E-7</v>
      </c>
      <c r="H27" s="62">
        <v>1.5363999999999999E-7</v>
      </c>
      <c r="I27" s="63">
        <v>2.0170000000000001E-7</v>
      </c>
      <c r="J27" s="61">
        <v>1.9427000000000001E-7</v>
      </c>
      <c r="K27" s="61">
        <v>1.9894999999999999E-7</v>
      </c>
      <c r="L27" s="61">
        <v>1.959E-7</v>
      </c>
      <c r="M27" s="61">
        <v>1.9938999999999999E-7</v>
      </c>
      <c r="N27" s="64">
        <v>1.977E-7</v>
      </c>
      <c r="O27" s="28">
        <f t="shared" si="1"/>
        <v>4.432380952380952E-9</v>
      </c>
      <c r="P27" s="29">
        <f t="shared" si="2"/>
        <v>4.4855238095238093E-9</v>
      </c>
      <c r="Q27" s="12">
        <f t="shared" si="3"/>
        <v>5.6659047619047622E-9</v>
      </c>
      <c r="R27" s="29">
        <f t="shared" si="4"/>
        <v>5.6475238095238093E-9</v>
      </c>
      <c r="S27" s="86">
        <f t="shared" si="5"/>
        <v>1.5513333333333333E-7</v>
      </c>
      <c r="T27" s="86">
        <f t="shared" si="6"/>
        <v>1.5699333333333332E-7</v>
      </c>
      <c r="U27" s="1">
        <f t="shared" si="7"/>
        <v>1.9830666666666669E-7</v>
      </c>
      <c r="V27" s="1">
        <f t="shared" si="8"/>
        <v>1.9766333333333333E-7</v>
      </c>
    </row>
    <row r="28" spans="1:22" x14ac:dyDescent="0.35">
      <c r="A28" s="11">
        <v>40</v>
      </c>
      <c r="B28" s="21">
        <f t="shared" si="0"/>
        <v>2.5000000000000001E-2</v>
      </c>
      <c r="C28" s="54">
        <v>1.7943000000000001E-7</v>
      </c>
      <c r="D28" s="55">
        <v>1.7263E-7</v>
      </c>
      <c r="E28" s="55">
        <v>1.755E-7</v>
      </c>
      <c r="F28" s="61">
        <v>1.7499999999999999E-7</v>
      </c>
      <c r="G28" s="61">
        <v>1.899E-7</v>
      </c>
      <c r="H28" s="62">
        <v>1.7179999999999999E-7</v>
      </c>
      <c r="I28" s="63">
        <v>2.2447E-7</v>
      </c>
      <c r="J28" s="61">
        <v>2.2376000000000001E-7</v>
      </c>
      <c r="K28" s="61">
        <v>2.2086000000000001E-7</v>
      </c>
      <c r="L28" s="61">
        <v>2.2436999999999999E-7</v>
      </c>
      <c r="M28" s="61">
        <v>2.2587E-7</v>
      </c>
      <c r="N28" s="64">
        <v>2.2293E-7</v>
      </c>
      <c r="O28" s="28">
        <f t="shared" si="1"/>
        <v>4.3963333333333327E-9</v>
      </c>
      <c r="P28" s="29">
        <f t="shared" si="2"/>
        <v>4.4725E-9</v>
      </c>
      <c r="Q28" s="12">
        <f t="shared" si="3"/>
        <v>5.5757500000000003E-9</v>
      </c>
      <c r="R28" s="29">
        <f t="shared" si="4"/>
        <v>5.60975E-9</v>
      </c>
      <c r="S28" s="86">
        <f t="shared" si="5"/>
        <v>1.7585333333333332E-7</v>
      </c>
      <c r="T28" s="86">
        <f t="shared" si="6"/>
        <v>1.7889999999999999E-7</v>
      </c>
      <c r="U28" s="1">
        <f t="shared" si="7"/>
        <v>2.2303000000000001E-7</v>
      </c>
      <c r="V28" s="1">
        <f t="shared" si="8"/>
        <v>2.2438999999999999E-7</v>
      </c>
    </row>
    <row r="29" spans="1:22" x14ac:dyDescent="0.35">
      <c r="A29" s="11">
        <v>45</v>
      </c>
      <c r="B29" s="21">
        <f t="shared" si="0"/>
        <v>2.2222222222222223E-2</v>
      </c>
      <c r="C29" s="54">
        <v>2.0599999999999999E-7</v>
      </c>
      <c r="D29" s="55">
        <v>1.9938999999999999E-7</v>
      </c>
      <c r="E29" s="55">
        <v>1.9679999999999999E-7</v>
      </c>
      <c r="F29" s="56">
        <v>2.2989999999999999E-7</v>
      </c>
      <c r="G29" s="56">
        <v>2.065E-7</v>
      </c>
      <c r="H29" s="57">
        <v>1.9863E-7</v>
      </c>
      <c r="I29" s="58">
        <v>2.8033000000000002E-7</v>
      </c>
      <c r="J29" s="55">
        <v>2.6119999999999998E-7</v>
      </c>
      <c r="K29" s="55">
        <v>2.5614000000000002E-7</v>
      </c>
      <c r="L29" s="56">
        <v>2.8849000000000001E-7</v>
      </c>
      <c r="M29" s="56">
        <v>2.6407000000000001E-7</v>
      </c>
      <c r="N29" s="59">
        <v>2.8443000000000001E-7</v>
      </c>
      <c r="O29" s="28">
        <f t="shared" si="1"/>
        <v>4.4606666666666668E-9</v>
      </c>
      <c r="P29" s="29">
        <f t="shared" si="2"/>
        <v>4.7039259259259256E-9</v>
      </c>
      <c r="Q29" s="12">
        <f t="shared" si="3"/>
        <v>5.9086666666666667E-9</v>
      </c>
      <c r="R29" s="29">
        <f t="shared" si="4"/>
        <v>6.1999259259259254E-9</v>
      </c>
      <c r="S29" s="86">
        <f t="shared" si="5"/>
        <v>2.0073E-7</v>
      </c>
      <c r="T29" s="86">
        <f t="shared" si="6"/>
        <v>2.1167666666666665E-7</v>
      </c>
      <c r="U29" s="1">
        <f t="shared" si="7"/>
        <v>2.6589000000000001E-7</v>
      </c>
      <c r="V29" s="1">
        <f t="shared" si="8"/>
        <v>2.7899666666666662E-7</v>
      </c>
    </row>
    <row r="30" spans="1:22" x14ac:dyDescent="0.35">
      <c r="A30" s="11">
        <v>50</v>
      </c>
      <c r="B30" s="21">
        <f t="shared" si="0"/>
        <v>0.02</v>
      </c>
      <c r="C30" s="37">
        <v>1.6357E-7</v>
      </c>
      <c r="D30" s="61">
        <v>1.6421000000000001E-7</v>
      </c>
      <c r="E30" s="61">
        <v>1.6168E-7</v>
      </c>
      <c r="F30" s="61">
        <v>1.6366E-7</v>
      </c>
      <c r="G30" s="61">
        <v>1.5797999999999999E-7</v>
      </c>
      <c r="H30" s="62">
        <v>1.5083000000000001E-7</v>
      </c>
      <c r="I30" s="63">
        <v>2.6642000000000003E-7</v>
      </c>
      <c r="J30" s="61">
        <v>2.269E-7</v>
      </c>
      <c r="K30" s="61">
        <v>2.2840999999999999E-7</v>
      </c>
      <c r="L30" s="61">
        <v>2.1899999999999999E-7</v>
      </c>
      <c r="M30" s="61">
        <v>2.2399999999999999E-7</v>
      </c>
      <c r="N30" s="64">
        <v>2.1829E-7</v>
      </c>
      <c r="O30" s="28">
        <f t="shared" si="1"/>
        <v>3.2630666666666675E-9</v>
      </c>
      <c r="P30" s="29">
        <f t="shared" si="2"/>
        <v>3.1497999999999996E-9</v>
      </c>
      <c r="Q30" s="12">
        <f t="shared" si="3"/>
        <v>4.8115333333333335E-9</v>
      </c>
      <c r="R30" s="29">
        <f t="shared" si="4"/>
        <v>4.4085999999999999E-9</v>
      </c>
      <c r="S30" s="86">
        <f t="shared" si="5"/>
        <v>1.6315333333333337E-7</v>
      </c>
      <c r="T30" s="86">
        <f t="shared" si="6"/>
        <v>1.5748999999999999E-7</v>
      </c>
      <c r="U30" s="1">
        <f t="shared" si="7"/>
        <v>2.4057666666666668E-7</v>
      </c>
      <c r="V30" s="1">
        <f t="shared" si="8"/>
        <v>2.2043E-7</v>
      </c>
    </row>
    <row r="31" spans="1:22" x14ac:dyDescent="0.35">
      <c r="A31" s="11">
        <v>55</v>
      </c>
      <c r="B31" s="21">
        <f t="shared" si="0"/>
        <v>1.8181818181818181E-2</v>
      </c>
      <c r="C31" s="54">
        <v>1.9753E-7</v>
      </c>
      <c r="D31" s="55">
        <v>1.91E-7</v>
      </c>
      <c r="E31" s="55">
        <v>1.8925999999999999E-7</v>
      </c>
      <c r="F31" s="56">
        <v>1.8769999999999999E-7</v>
      </c>
      <c r="G31" s="56">
        <v>1.6873999999999999E-7</v>
      </c>
      <c r="H31" s="57">
        <v>1.7228E-7</v>
      </c>
      <c r="I31" s="58">
        <v>2.7985000000000001E-7</v>
      </c>
      <c r="J31" s="55">
        <v>2.6552000000000001E-7</v>
      </c>
      <c r="K31" s="55">
        <v>2.6852999999999998E-7</v>
      </c>
      <c r="L31" s="56">
        <v>2.3647E-7</v>
      </c>
      <c r="M31" s="56">
        <v>2.7354E-7</v>
      </c>
      <c r="N31" s="59">
        <v>2.4621999999999999E-7</v>
      </c>
      <c r="O31" s="28">
        <f t="shared" si="1"/>
        <v>3.5017575757575752E-9</v>
      </c>
      <c r="P31" s="29">
        <f t="shared" si="2"/>
        <v>3.2043636363636367E-9</v>
      </c>
      <c r="Q31" s="12">
        <f t="shared" si="3"/>
        <v>4.932727272727273E-9</v>
      </c>
      <c r="R31" s="29">
        <f t="shared" si="4"/>
        <v>4.5832121212121214E-9</v>
      </c>
      <c r="S31" s="86">
        <f t="shared" si="5"/>
        <v>1.9259666666666664E-7</v>
      </c>
      <c r="T31" s="86">
        <f t="shared" si="6"/>
        <v>1.7624000000000002E-7</v>
      </c>
      <c r="U31" s="1">
        <f t="shared" si="7"/>
        <v>2.713E-7</v>
      </c>
      <c r="V31" s="1">
        <f t="shared" si="8"/>
        <v>2.520766666666667E-7</v>
      </c>
    </row>
    <row r="32" spans="1:22" x14ac:dyDescent="0.35">
      <c r="A32" s="11">
        <v>60</v>
      </c>
      <c r="B32" s="21">
        <f t="shared" si="0"/>
        <v>1.6666666666666666E-2</v>
      </c>
      <c r="C32" s="54">
        <v>1.7937E-7</v>
      </c>
      <c r="D32" s="55">
        <v>1.7310000000000001E-7</v>
      </c>
      <c r="E32" s="55">
        <v>1.7146E-7</v>
      </c>
      <c r="F32" s="61">
        <v>1.5944E-7</v>
      </c>
      <c r="G32" s="61">
        <v>1.6261E-7</v>
      </c>
      <c r="H32" s="62">
        <v>1.5643999999999999E-7</v>
      </c>
      <c r="I32" s="58">
        <v>2.5843999999999998E-7</v>
      </c>
      <c r="J32" s="55">
        <v>2.4811000000000002E-7</v>
      </c>
      <c r="K32" s="55">
        <v>2.4704999999999998E-7</v>
      </c>
      <c r="L32" s="61">
        <v>2.5899999999999998E-7</v>
      </c>
      <c r="M32" s="61">
        <v>2.3746000000000001E-7</v>
      </c>
      <c r="N32" s="64">
        <v>2.4040000000000001E-7</v>
      </c>
      <c r="O32" s="28">
        <f t="shared" si="1"/>
        <v>2.9107222222222224E-9</v>
      </c>
      <c r="P32" s="29">
        <f t="shared" si="2"/>
        <v>2.6582777777777777E-9</v>
      </c>
      <c r="Q32" s="12">
        <f t="shared" si="3"/>
        <v>4.1866666666666671E-9</v>
      </c>
      <c r="R32" s="29">
        <f t="shared" si="4"/>
        <v>4.0936666666666667E-9</v>
      </c>
      <c r="S32" s="86">
        <f t="shared" si="5"/>
        <v>1.7464333333333335E-7</v>
      </c>
      <c r="T32" s="86">
        <f t="shared" si="6"/>
        <v>1.5949666666666667E-7</v>
      </c>
      <c r="U32" s="1">
        <f t="shared" si="7"/>
        <v>2.5120000000000003E-7</v>
      </c>
      <c r="V32" s="1">
        <f t="shared" si="8"/>
        <v>2.4562E-7</v>
      </c>
    </row>
    <row r="33" spans="1:22" x14ac:dyDescent="0.35">
      <c r="A33" s="11">
        <v>65</v>
      </c>
      <c r="B33" s="21">
        <f t="shared" si="0"/>
        <v>1.5384615384615385E-2</v>
      </c>
      <c r="C33" s="54">
        <v>1.7599999999999999E-7</v>
      </c>
      <c r="D33" s="55">
        <v>1.6390999999999999E-7</v>
      </c>
      <c r="E33" s="55">
        <v>1.7274E-7</v>
      </c>
      <c r="F33" s="61">
        <v>1.6689999999999999E-7</v>
      </c>
      <c r="G33" s="61">
        <v>1.6689999999999999E-7</v>
      </c>
      <c r="H33" s="62">
        <v>1.74E-7</v>
      </c>
      <c r="I33" s="63">
        <v>2.7599999999999998E-7</v>
      </c>
      <c r="J33" s="61">
        <v>2.4600000000000001E-7</v>
      </c>
      <c r="K33" s="61">
        <v>2.2446000000000001E-7</v>
      </c>
      <c r="L33" s="61">
        <v>2.6277000000000002E-7</v>
      </c>
      <c r="M33" s="61">
        <v>2.3896000000000002E-7</v>
      </c>
      <c r="N33" s="64">
        <v>2.4896999999999999E-7</v>
      </c>
      <c r="O33" s="28">
        <f t="shared" si="1"/>
        <v>2.6289743589743588E-9</v>
      </c>
      <c r="P33" s="29">
        <f t="shared" si="2"/>
        <v>2.6041025641025643E-9</v>
      </c>
      <c r="Q33" s="12">
        <f t="shared" si="3"/>
        <v>3.8280000000000004E-9</v>
      </c>
      <c r="R33" s="29">
        <f t="shared" si="4"/>
        <v>3.849743589743589E-9</v>
      </c>
      <c r="S33" s="86">
        <f t="shared" si="5"/>
        <v>1.7088333333333332E-7</v>
      </c>
      <c r="T33" s="86">
        <f t="shared" si="6"/>
        <v>1.6926666666666669E-7</v>
      </c>
      <c r="U33" s="1">
        <f t="shared" si="7"/>
        <v>2.4882000000000003E-7</v>
      </c>
      <c r="V33" s="1">
        <f t="shared" si="8"/>
        <v>2.502333333333333E-7</v>
      </c>
    </row>
    <row r="34" spans="1:22" x14ac:dyDescent="0.35">
      <c r="A34" s="65">
        <v>70</v>
      </c>
      <c r="B34" s="66">
        <f t="shared" si="0"/>
        <v>1.4285714285714285E-2</v>
      </c>
      <c r="C34" s="70">
        <v>1.8176999999999999E-7</v>
      </c>
      <c r="D34" s="71">
        <v>1.6245999999999999E-7</v>
      </c>
      <c r="E34" s="71">
        <v>1.6815000000000001E-7</v>
      </c>
      <c r="F34" s="71">
        <v>1.7336000000000001E-7</v>
      </c>
      <c r="G34" s="71">
        <v>1.5732000000000001E-7</v>
      </c>
      <c r="H34" s="72">
        <v>1.6381000000000001E-7</v>
      </c>
      <c r="I34" s="73">
        <v>2.5928999999999999E-7</v>
      </c>
      <c r="J34" s="71">
        <v>2.551E-7</v>
      </c>
      <c r="K34" s="71">
        <v>2.7000000000000001E-7</v>
      </c>
      <c r="L34" s="71">
        <v>2.4391000000000002E-7</v>
      </c>
      <c r="M34" s="71">
        <v>2.4946000000000001E-7</v>
      </c>
      <c r="N34" s="74">
        <v>2.4181000000000002E-7</v>
      </c>
      <c r="O34" s="67">
        <f t="shared" si="1"/>
        <v>2.4399047619047624E-9</v>
      </c>
      <c r="P34" s="68">
        <f t="shared" si="2"/>
        <v>2.3547142857142858E-9</v>
      </c>
      <c r="Q34" s="69">
        <f t="shared" si="3"/>
        <v>3.7351904761904758E-9</v>
      </c>
      <c r="R34" s="68">
        <f t="shared" si="4"/>
        <v>3.500857142857143E-9</v>
      </c>
      <c r="S34" s="86">
        <f t="shared" si="5"/>
        <v>1.7079333333333336E-7</v>
      </c>
      <c r="T34" s="86">
        <f t="shared" si="6"/>
        <v>1.6483E-7</v>
      </c>
      <c r="U34" s="1">
        <f t="shared" si="7"/>
        <v>2.6146333333333333E-7</v>
      </c>
      <c r="V34" s="1">
        <f t="shared" si="8"/>
        <v>2.4506E-7</v>
      </c>
    </row>
    <row r="35" spans="1:22" x14ac:dyDescent="0.35">
      <c r="A35" s="65">
        <v>80</v>
      </c>
      <c r="B35" s="66">
        <f t="shared" si="0"/>
        <v>1.2500000000000001E-2</v>
      </c>
      <c r="C35" s="70">
        <v>1.8834E-7</v>
      </c>
      <c r="D35" s="71">
        <v>1.5529000000000001E-7</v>
      </c>
      <c r="E35" s="71">
        <v>1.7382999999999999E-7</v>
      </c>
      <c r="F35" s="71">
        <v>1.6269999999999999E-7</v>
      </c>
      <c r="G35" s="71">
        <v>1.4095E-7</v>
      </c>
      <c r="H35" s="72">
        <v>1.4189999999999999E-7</v>
      </c>
      <c r="I35" s="73">
        <v>3.1199999999999999E-7</v>
      </c>
      <c r="J35" s="71">
        <v>2.516E-7</v>
      </c>
      <c r="K35" s="71">
        <v>2.4769999999999997E-7</v>
      </c>
      <c r="L35" s="71">
        <v>2.1971E-7</v>
      </c>
      <c r="M35" s="71">
        <v>2.3020000000000001E-7</v>
      </c>
      <c r="N35" s="74">
        <v>2.3059999999999999E-7</v>
      </c>
      <c r="O35" s="67">
        <f t="shared" si="1"/>
        <v>2.1560833333333332E-9</v>
      </c>
      <c r="P35" s="68">
        <f t="shared" si="2"/>
        <v>1.8564583333333334E-9</v>
      </c>
      <c r="Q35" s="69">
        <f t="shared" si="3"/>
        <v>3.3804166666666669E-9</v>
      </c>
      <c r="R35" s="68">
        <f t="shared" si="4"/>
        <v>2.835458333333333E-9</v>
      </c>
      <c r="S35" s="86">
        <f t="shared" si="5"/>
        <v>1.7248666666666666E-7</v>
      </c>
      <c r="T35" s="86">
        <f t="shared" si="6"/>
        <v>1.4851666666666666E-7</v>
      </c>
      <c r="U35" s="1">
        <f t="shared" si="7"/>
        <v>2.7043333333333334E-7</v>
      </c>
      <c r="V35" s="1">
        <f t="shared" si="8"/>
        <v>2.2683666666666664E-7</v>
      </c>
    </row>
    <row r="36" spans="1:22" x14ac:dyDescent="0.35">
      <c r="A36" s="65">
        <v>90</v>
      </c>
      <c r="B36" s="66">
        <f t="shared" si="0"/>
        <v>1.1111111111111112E-2</v>
      </c>
      <c r="C36" s="70">
        <v>1.86E-7</v>
      </c>
      <c r="D36" s="71">
        <v>1.3862999999999999E-7</v>
      </c>
      <c r="E36" s="71">
        <v>1.4982E-7</v>
      </c>
      <c r="F36" s="71">
        <v>1.4361E-7</v>
      </c>
      <c r="G36" s="71">
        <v>1.2270000000000001E-7</v>
      </c>
      <c r="H36" s="72">
        <v>1.2108E-7</v>
      </c>
      <c r="I36" s="73">
        <v>2.3139000000000001E-7</v>
      </c>
      <c r="J36" s="71">
        <v>2.333E-7</v>
      </c>
      <c r="K36" s="71">
        <v>2.4600000000000001E-7</v>
      </c>
      <c r="L36" s="71">
        <v>2.1330000000000001E-7</v>
      </c>
      <c r="M36" s="71">
        <v>2.339E-7</v>
      </c>
      <c r="N36" s="74">
        <v>2.0799999999999998E-9</v>
      </c>
      <c r="O36" s="67">
        <f t="shared" si="1"/>
        <v>1.7572222222222222E-9</v>
      </c>
      <c r="P36" s="68">
        <f t="shared" si="2"/>
        <v>1.434777777777778E-9</v>
      </c>
      <c r="Q36" s="69">
        <f t="shared" si="3"/>
        <v>2.6321851851851852E-9</v>
      </c>
      <c r="R36" s="68">
        <f t="shared" si="4"/>
        <v>1.664E-9</v>
      </c>
      <c r="S36" s="86">
        <f t="shared" si="5"/>
        <v>1.5815E-7</v>
      </c>
      <c r="T36" s="86">
        <f t="shared" si="6"/>
        <v>1.2913000000000002E-7</v>
      </c>
      <c r="U36" s="1">
        <f t="shared" si="7"/>
        <v>2.3689666666666666E-7</v>
      </c>
      <c r="V36" s="1">
        <f t="shared" si="8"/>
        <v>1.4976000000000001E-7</v>
      </c>
    </row>
    <row r="37" spans="1:22" x14ac:dyDescent="0.35">
      <c r="A37" s="65">
        <v>100</v>
      </c>
      <c r="B37" s="66">
        <f t="shared" ref="B37:B39" si="9">1/A37</f>
        <v>0.01</v>
      </c>
      <c r="C37" s="70">
        <v>1.7968999999999999E-7</v>
      </c>
      <c r="D37" s="71">
        <v>1.6E-7</v>
      </c>
      <c r="E37" s="71">
        <v>1.6224E-7</v>
      </c>
      <c r="F37" s="71">
        <v>1.3876000000000001E-7</v>
      </c>
      <c r="G37" s="71">
        <v>1.4614000000000001E-7</v>
      </c>
      <c r="H37" s="72">
        <v>1.4286E-7</v>
      </c>
      <c r="I37" s="73">
        <v>2.6315999999999998E-7</v>
      </c>
      <c r="J37" s="71">
        <v>2.6747E-7</v>
      </c>
      <c r="K37" s="71">
        <v>2.5610999999999998E-7</v>
      </c>
      <c r="L37" s="71">
        <v>2.2784000000000001E-7</v>
      </c>
      <c r="M37" s="71">
        <v>2.2971000000000001E-7</v>
      </c>
      <c r="N37" s="74">
        <v>2.2525999999999999E-7</v>
      </c>
      <c r="O37" s="67">
        <f t="shared" si="1"/>
        <v>1.6731000000000001E-9</v>
      </c>
      <c r="P37" s="68">
        <f t="shared" si="2"/>
        <v>1.4258666666666667E-9</v>
      </c>
      <c r="Q37" s="69">
        <f t="shared" si="3"/>
        <v>2.6224666666666671E-9</v>
      </c>
      <c r="R37" s="68">
        <f t="shared" si="4"/>
        <v>2.2760333333333333E-9</v>
      </c>
      <c r="S37" s="86">
        <f t="shared" si="5"/>
        <v>1.6731000000000001E-7</v>
      </c>
      <c r="T37" s="86">
        <f t="shared" si="6"/>
        <v>1.4258666666666666E-7</v>
      </c>
      <c r="U37" s="1">
        <f t="shared" si="7"/>
        <v>2.6224666666666669E-7</v>
      </c>
      <c r="V37" s="1">
        <f t="shared" si="8"/>
        <v>2.2760333333333335E-7</v>
      </c>
    </row>
    <row r="38" spans="1:22" x14ac:dyDescent="0.35">
      <c r="A38" s="13">
        <v>120</v>
      </c>
      <c r="B38" s="22">
        <f t="shared" si="9"/>
        <v>8.3333333333333332E-3</v>
      </c>
      <c r="C38" s="75">
        <v>1.9948999999999999E-7</v>
      </c>
      <c r="D38" s="76">
        <v>1.7475E-7</v>
      </c>
      <c r="E38" s="76">
        <v>1.7725E-7</v>
      </c>
      <c r="F38" s="76">
        <v>1.6014E-7</v>
      </c>
      <c r="G38" s="76">
        <v>1.5912000000000001E-7</v>
      </c>
      <c r="H38" s="77">
        <v>1.3677E-7</v>
      </c>
      <c r="I38" s="78">
        <v>3.1693000000000002E-7</v>
      </c>
      <c r="J38" s="76">
        <v>2.8099999999999999E-7</v>
      </c>
      <c r="K38" s="76">
        <v>2.8951E-7</v>
      </c>
      <c r="L38" s="76">
        <v>2.819E-7</v>
      </c>
      <c r="M38" s="76">
        <v>2.5783000000000003E-7</v>
      </c>
      <c r="N38" s="79">
        <v>2.4112999999999999E-7</v>
      </c>
      <c r="O38" s="30">
        <f t="shared" si="1"/>
        <v>1.5319166666666667E-9</v>
      </c>
      <c r="P38" s="31">
        <f t="shared" si="2"/>
        <v>1.2667500000000002E-9</v>
      </c>
      <c r="Q38" s="14">
        <f t="shared" si="3"/>
        <v>2.4651111111111109E-9</v>
      </c>
      <c r="R38" s="31">
        <f t="shared" si="4"/>
        <v>2.1690555555555557E-9</v>
      </c>
      <c r="S38" s="86">
        <f t="shared" si="5"/>
        <v>1.8383E-7</v>
      </c>
      <c r="T38" s="86">
        <f t="shared" si="6"/>
        <v>1.5201000000000002E-7</v>
      </c>
      <c r="U38" s="1">
        <f t="shared" si="7"/>
        <v>2.9581333333333332E-7</v>
      </c>
      <c r="V38" s="1">
        <f t="shared" si="8"/>
        <v>2.6028666666666669E-7</v>
      </c>
    </row>
    <row r="39" spans="1:22" x14ac:dyDescent="0.35">
      <c r="A39" s="13">
        <v>180</v>
      </c>
      <c r="B39" s="22">
        <f t="shared" si="9"/>
        <v>5.5555555555555558E-3</v>
      </c>
      <c r="C39" s="75">
        <v>2.2219999999999999E-7</v>
      </c>
      <c r="D39" s="76">
        <v>1.7368E-7</v>
      </c>
      <c r="E39" s="76">
        <v>1.9317E-7</v>
      </c>
      <c r="F39" s="76">
        <v>1.8799999999999999E-7</v>
      </c>
      <c r="G39" s="76">
        <v>1.42E-7</v>
      </c>
      <c r="H39" s="77">
        <v>1.3290999999999999E-7</v>
      </c>
      <c r="I39" s="78">
        <v>3.7348999999999999E-7</v>
      </c>
      <c r="J39" s="76">
        <v>3.2817000000000001E-7</v>
      </c>
      <c r="K39" s="76">
        <v>3.0488000000000001E-7</v>
      </c>
      <c r="L39" s="76">
        <v>3.2597E-7</v>
      </c>
      <c r="M39" s="76">
        <v>2.3174999999999999E-7</v>
      </c>
      <c r="N39" s="79">
        <v>2.3272000000000001E-7</v>
      </c>
      <c r="O39" s="30">
        <f t="shared" si="1"/>
        <v>1.0908333333333333E-9</v>
      </c>
      <c r="P39" s="31">
        <f t="shared" si="2"/>
        <v>8.5724074074074077E-10</v>
      </c>
      <c r="Q39" s="14">
        <f t="shared" si="3"/>
        <v>1.8639629629629628E-9</v>
      </c>
      <c r="R39" s="31">
        <f t="shared" si="4"/>
        <v>1.463777777777778E-9</v>
      </c>
      <c r="S39" s="86">
        <f t="shared" si="5"/>
        <v>1.9635000000000001E-7</v>
      </c>
      <c r="T39" s="86">
        <f t="shared" si="6"/>
        <v>1.5430333333333334E-7</v>
      </c>
      <c r="U39" s="1">
        <f t="shared" si="7"/>
        <v>3.3551333333333328E-7</v>
      </c>
      <c r="V39" s="1">
        <f t="shared" si="8"/>
        <v>2.6348000000000003E-7</v>
      </c>
    </row>
    <row r="40" spans="1:22" x14ac:dyDescent="0.35">
      <c r="A40" s="15">
        <v>240</v>
      </c>
      <c r="B40" s="23">
        <f t="shared" ref="B40:B41" si="10">1/A40</f>
        <v>4.1666666666666666E-3</v>
      </c>
      <c r="C40" s="80">
        <v>2.4853999999999997E-7</v>
      </c>
      <c r="D40" s="81">
        <v>1.8859E-7</v>
      </c>
      <c r="E40" s="81">
        <v>2.2210000000000001E-7</v>
      </c>
      <c r="F40" s="81">
        <v>1.4893E-7</v>
      </c>
      <c r="G40" s="81">
        <v>1.3469E-7</v>
      </c>
      <c r="H40" s="82">
        <v>1.4336000000000001E-7</v>
      </c>
      <c r="I40" s="83">
        <v>3.8561000000000002E-7</v>
      </c>
      <c r="J40" s="81">
        <v>3.5535999999999997E-7</v>
      </c>
      <c r="K40" s="81">
        <v>3.2737E-7</v>
      </c>
      <c r="L40" s="81">
        <v>3.3163000000000001E-7</v>
      </c>
      <c r="M40" s="81">
        <v>2.2139E-7</v>
      </c>
      <c r="N40" s="84">
        <v>2.3033E-7</v>
      </c>
      <c r="O40" s="32">
        <f t="shared" si="1"/>
        <v>9.1559722222222221E-10</v>
      </c>
      <c r="P40" s="33">
        <f t="shared" si="2"/>
        <v>5.9302777777777774E-10</v>
      </c>
      <c r="Q40" s="16">
        <f t="shared" si="3"/>
        <v>1.4838055555555556E-9</v>
      </c>
      <c r="R40" s="33">
        <f t="shared" si="4"/>
        <v>1.0879861111111111E-9</v>
      </c>
      <c r="S40" s="86">
        <f t="shared" si="5"/>
        <v>2.1974333333333333E-7</v>
      </c>
      <c r="T40" s="86">
        <f t="shared" si="6"/>
        <v>1.4232666666666666E-7</v>
      </c>
      <c r="U40" s="1">
        <f t="shared" si="7"/>
        <v>3.5611333333333335E-7</v>
      </c>
      <c r="V40" s="1">
        <f t="shared" si="8"/>
        <v>2.6111666666666668E-7</v>
      </c>
    </row>
    <row r="41" spans="1:22" x14ac:dyDescent="0.35">
      <c r="A41" s="15">
        <v>360</v>
      </c>
      <c r="B41" s="23">
        <f t="shared" si="10"/>
        <v>2.7777777777777779E-3</v>
      </c>
      <c r="C41" s="46" t="s">
        <v>16</v>
      </c>
      <c r="D41" s="46" t="s">
        <v>16</v>
      </c>
      <c r="E41" s="46" t="s">
        <v>16</v>
      </c>
      <c r="F41" s="46" t="s">
        <v>16</v>
      </c>
      <c r="G41" s="46" t="s">
        <v>16</v>
      </c>
      <c r="H41" s="46" t="s">
        <v>16</v>
      </c>
      <c r="I41" s="43" t="s">
        <v>17</v>
      </c>
      <c r="J41" s="43" t="s">
        <v>17</v>
      </c>
      <c r="K41" s="43" t="s">
        <v>17</v>
      </c>
      <c r="L41" s="43" t="s">
        <v>17</v>
      </c>
      <c r="M41" s="43" t="s">
        <v>17</v>
      </c>
      <c r="N41" s="43" t="s">
        <v>17</v>
      </c>
      <c r="O41" s="32" t="e">
        <f t="shared" si="1"/>
        <v>#DIV/0!</v>
      </c>
      <c r="P41" s="33" t="e">
        <f t="shared" si="2"/>
        <v>#DIV/0!</v>
      </c>
      <c r="Q41" s="16" t="e">
        <f t="shared" si="3"/>
        <v>#DIV/0!</v>
      </c>
      <c r="R41" s="33" t="e">
        <f t="shared" si="4"/>
        <v>#DIV/0!</v>
      </c>
      <c r="S41" s="86" t="e">
        <f t="shared" si="5"/>
        <v>#DIV/0!</v>
      </c>
      <c r="T41" s="86" t="e">
        <f t="shared" si="6"/>
        <v>#DIV/0!</v>
      </c>
      <c r="U41" s="1" t="e">
        <f t="shared" si="7"/>
        <v>#DIV/0!</v>
      </c>
      <c r="V41" s="1" t="e">
        <f t="shared" si="8"/>
        <v>#DIV/0!</v>
      </c>
    </row>
  </sheetData>
  <mergeCells count="31">
    <mergeCell ref="A6:A7"/>
    <mergeCell ref="B6:B7"/>
    <mergeCell ref="C3:N3"/>
    <mergeCell ref="C1:N2"/>
    <mergeCell ref="F6:H6"/>
    <mergeCell ref="C6:E6"/>
    <mergeCell ref="I4:N4"/>
    <mergeCell ref="I6:K6"/>
    <mergeCell ref="L6:N6"/>
    <mergeCell ref="C5:N5"/>
    <mergeCell ref="A1:A3"/>
    <mergeCell ref="B1:B3"/>
    <mergeCell ref="O1:R2"/>
    <mergeCell ref="O3:R3"/>
    <mergeCell ref="C4:H4"/>
    <mergeCell ref="O4:P4"/>
    <mergeCell ref="Q4:R4"/>
    <mergeCell ref="O5:R5"/>
    <mergeCell ref="O6:O7"/>
    <mergeCell ref="P6:P7"/>
    <mergeCell ref="Q6:Q7"/>
    <mergeCell ref="R6:R7"/>
    <mergeCell ref="S6:S7"/>
    <mergeCell ref="T6:T7"/>
    <mergeCell ref="U6:U7"/>
    <mergeCell ref="V6:V7"/>
    <mergeCell ref="S1:V2"/>
    <mergeCell ref="S3:V3"/>
    <mergeCell ref="S4:T4"/>
    <mergeCell ref="U4:V4"/>
    <mergeCell ref="S5:V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E8640-D180-472B-81BC-42869A1D9106}">
  <dimension ref="A1:D36"/>
  <sheetViews>
    <sheetView workbookViewId="0">
      <selection activeCell="D1" sqref="D1"/>
    </sheetView>
  </sheetViews>
  <sheetFormatPr defaultRowHeight="14.5" x14ac:dyDescent="0.35"/>
  <cols>
    <col min="2" max="2" width="18" customWidth="1"/>
  </cols>
  <sheetData>
    <row r="1" spans="1:4" x14ac:dyDescent="0.35">
      <c r="A1" t="s">
        <v>12</v>
      </c>
      <c r="B1" t="s">
        <v>18</v>
      </c>
      <c r="C1" t="s">
        <v>19</v>
      </c>
    </row>
    <row r="3" spans="1:4" x14ac:dyDescent="0.35">
      <c r="A3">
        <v>1.4638816666666666E-9</v>
      </c>
      <c r="B3">
        <v>2</v>
      </c>
      <c r="C3">
        <v>0.5</v>
      </c>
      <c r="D3">
        <v>1.4638816666666666E-9</v>
      </c>
    </row>
    <row r="4" spans="1:4" x14ac:dyDescent="0.35">
      <c r="A4">
        <v>3.4408888888888896E-9</v>
      </c>
      <c r="B4">
        <v>3</v>
      </c>
      <c r="C4">
        <v>0.33333333333333331</v>
      </c>
      <c r="D4">
        <v>3.4408888888888896E-9</v>
      </c>
    </row>
    <row r="5" spans="1:4" x14ac:dyDescent="0.35">
      <c r="A5">
        <v>3.6610000000000001E-9</v>
      </c>
      <c r="B5">
        <v>4</v>
      </c>
      <c r="C5">
        <v>0.25</v>
      </c>
      <c r="D5">
        <v>3.6610000000000001E-9</v>
      </c>
    </row>
    <row r="6" spans="1:4" x14ac:dyDescent="0.35">
      <c r="A6">
        <v>4.1865333333333329E-9</v>
      </c>
      <c r="B6">
        <v>5</v>
      </c>
      <c r="C6">
        <v>0.2</v>
      </c>
      <c r="D6">
        <v>4.1865333333333329E-9</v>
      </c>
    </row>
    <row r="7" spans="1:4" x14ac:dyDescent="0.35">
      <c r="A7">
        <v>4.6739444444444448E-9</v>
      </c>
      <c r="B7">
        <v>6</v>
      </c>
      <c r="C7">
        <v>0.16666666666666666</v>
      </c>
      <c r="D7">
        <v>4.6739444444444448E-9</v>
      </c>
    </row>
    <row r="8" spans="1:4" x14ac:dyDescent="0.35">
      <c r="A8">
        <v>5.046714285714286E-9</v>
      </c>
      <c r="B8">
        <v>7</v>
      </c>
      <c r="C8">
        <v>0.14285714285714285</v>
      </c>
      <c r="D8">
        <v>5.046714285714286E-9</v>
      </c>
    </row>
    <row r="9" spans="1:4" x14ac:dyDescent="0.35">
      <c r="A9">
        <v>5.4389999999999999E-9</v>
      </c>
      <c r="B9">
        <v>8</v>
      </c>
      <c r="C9">
        <v>0.125</v>
      </c>
      <c r="D9">
        <v>5.4389999999999999E-9</v>
      </c>
    </row>
    <row r="10" spans="1:4" x14ac:dyDescent="0.35">
      <c r="A10">
        <v>5.6828888888888886E-9</v>
      </c>
      <c r="B10">
        <v>9</v>
      </c>
      <c r="C10">
        <v>0.1111111111111111</v>
      </c>
      <c r="D10">
        <v>5.6828888888888886E-9</v>
      </c>
    </row>
    <row r="11" spans="1:4" x14ac:dyDescent="0.35">
      <c r="A11">
        <v>5.9823333333333337E-9</v>
      </c>
      <c r="B11">
        <v>10</v>
      </c>
      <c r="C11">
        <v>0.1</v>
      </c>
      <c r="D11">
        <v>5.9823333333333337E-9</v>
      </c>
    </row>
    <row r="12" spans="1:4" x14ac:dyDescent="0.35">
      <c r="A12">
        <v>6.321944444444444E-9</v>
      </c>
      <c r="B12">
        <v>12</v>
      </c>
      <c r="C12">
        <v>8.3333333333333329E-2</v>
      </c>
      <c r="D12">
        <v>6.321944444444444E-9</v>
      </c>
    </row>
    <row r="13" spans="1:4" x14ac:dyDescent="0.35">
      <c r="A13">
        <v>6.2085714285714282E-9</v>
      </c>
      <c r="B13">
        <v>14</v>
      </c>
      <c r="C13">
        <v>7.1428571428571425E-2</v>
      </c>
      <c r="D13">
        <v>6.2085714285714282E-9</v>
      </c>
    </row>
    <row r="14" spans="1:4" x14ac:dyDescent="0.35">
      <c r="A14">
        <v>6.5335416666666672E-9</v>
      </c>
      <c r="B14">
        <v>16</v>
      </c>
      <c r="C14">
        <v>6.25E-2</v>
      </c>
      <c r="D14">
        <v>6.5335416666666672E-9</v>
      </c>
    </row>
    <row r="15" spans="1:4" x14ac:dyDescent="0.35">
      <c r="A15">
        <v>5.91462962962963E-9</v>
      </c>
      <c r="B15">
        <v>18</v>
      </c>
      <c r="C15">
        <v>5.5555555555555552E-2</v>
      </c>
      <c r="D15">
        <v>5.91462962962963E-9</v>
      </c>
    </row>
    <row r="16" spans="1:4" x14ac:dyDescent="0.35">
      <c r="A16">
        <v>5.5938333333333332E-9</v>
      </c>
      <c r="B16">
        <v>20</v>
      </c>
      <c r="C16">
        <v>0.05</v>
      </c>
      <c r="D16">
        <v>5.5938333333333332E-9</v>
      </c>
    </row>
    <row r="17" spans="1:4" x14ac:dyDescent="0.35">
      <c r="A17">
        <v>5.4795454545454534E-9</v>
      </c>
      <c r="B17">
        <v>22</v>
      </c>
      <c r="C17">
        <v>4.5454545454545456E-2</v>
      </c>
      <c r="D17">
        <v>5.4795454545454534E-9</v>
      </c>
    </row>
    <row r="18" spans="1:4" x14ac:dyDescent="0.35">
      <c r="A18">
        <v>5.0694444444444441E-9</v>
      </c>
      <c r="B18">
        <v>24</v>
      </c>
      <c r="C18">
        <v>4.1666666666666664E-2</v>
      </c>
      <c r="D18">
        <v>5.0694444444444441E-9</v>
      </c>
    </row>
    <row r="19" spans="1:4" x14ac:dyDescent="0.35">
      <c r="A19">
        <v>5.2692307692307703E-9</v>
      </c>
      <c r="B19">
        <v>26</v>
      </c>
      <c r="C19">
        <v>3.8461538461538464E-2</v>
      </c>
      <c r="D19">
        <v>5.2692307692307703E-9</v>
      </c>
    </row>
    <row r="20" spans="1:4" x14ac:dyDescent="0.35">
      <c r="A20">
        <v>5.0272619047619051E-9</v>
      </c>
      <c r="B20">
        <v>28</v>
      </c>
      <c r="C20">
        <v>3.5714285714285712E-2</v>
      </c>
      <c r="D20">
        <v>5.0272619047619051E-9</v>
      </c>
    </row>
    <row r="21" spans="1:4" x14ac:dyDescent="0.35">
      <c r="A21">
        <v>4.8161111111111108E-9</v>
      </c>
      <c r="B21">
        <v>30</v>
      </c>
      <c r="C21">
        <v>3.3333333333333333E-2</v>
      </c>
      <c r="D21">
        <v>4.8161111111111108E-9</v>
      </c>
    </row>
    <row r="22" spans="1:4" x14ac:dyDescent="0.35">
      <c r="A22">
        <v>4.432380952380952E-9</v>
      </c>
      <c r="B22">
        <v>35</v>
      </c>
      <c r="C22">
        <v>2.8571428571428571E-2</v>
      </c>
      <c r="D22">
        <v>4.432380952380952E-9</v>
      </c>
    </row>
    <row r="23" spans="1:4" x14ac:dyDescent="0.35">
      <c r="A23">
        <v>4.3963333333333327E-9</v>
      </c>
      <c r="B23">
        <v>40</v>
      </c>
      <c r="C23">
        <v>2.5000000000000001E-2</v>
      </c>
      <c r="D23">
        <v>4.3963333333333327E-9</v>
      </c>
    </row>
    <row r="24" spans="1:4" x14ac:dyDescent="0.35">
      <c r="A24">
        <v>4.4606666666666668E-9</v>
      </c>
      <c r="B24">
        <v>45</v>
      </c>
      <c r="C24">
        <v>2.2222222222222223E-2</v>
      </c>
      <c r="D24">
        <v>4.4606666666666668E-9</v>
      </c>
    </row>
    <row r="25" spans="1:4" x14ac:dyDescent="0.35">
      <c r="A25">
        <v>3.2630666666666675E-9</v>
      </c>
      <c r="B25">
        <v>50</v>
      </c>
      <c r="C25">
        <v>0.02</v>
      </c>
      <c r="D25">
        <v>3.2630666666666675E-9</v>
      </c>
    </row>
    <row r="26" spans="1:4" x14ac:dyDescent="0.35">
      <c r="A26">
        <v>3.5017575757575752E-9</v>
      </c>
      <c r="B26">
        <v>55</v>
      </c>
      <c r="C26">
        <v>1.8181818181818181E-2</v>
      </c>
      <c r="D26">
        <v>3.5017575757575752E-9</v>
      </c>
    </row>
    <row r="27" spans="1:4" x14ac:dyDescent="0.35">
      <c r="A27">
        <v>2.9107222222222224E-9</v>
      </c>
      <c r="B27">
        <v>60</v>
      </c>
      <c r="C27">
        <v>1.6666666666666666E-2</v>
      </c>
      <c r="D27">
        <v>2.9107222222222224E-9</v>
      </c>
    </row>
    <row r="28" spans="1:4" x14ac:dyDescent="0.35">
      <c r="A28">
        <v>2.6289743589743588E-9</v>
      </c>
      <c r="B28">
        <v>65</v>
      </c>
      <c r="C28">
        <v>1.5384615384615385E-2</v>
      </c>
      <c r="D28">
        <v>2.6289743589743588E-9</v>
      </c>
    </row>
    <row r="29" spans="1:4" x14ac:dyDescent="0.35">
      <c r="A29">
        <v>2.4399047619047624E-9</v>
      </c>
      <c r="B29">
        <v>70</v>
      </c>
      <c r="C29">
        <v>1.4285714285714285E-2</v>
      </c>
      <c r="D29">
        <v>2.4399047619047624E-9</v>
      </c>
    </row>
    <row r="30" spans="1:4" x14ac:dyDescent="0.35">
      <c r="A30">
        <v>2.1560833333333332E-9</v>
      </c>
      <c r="B30">
        <v>80</v>
      </c>
      <c r="C30">
        <v>1.2500000000000001E-2</v>
      </c>
      <c r="D30">
        <v>2.1560833333333332E-9</v>
      </c>
    </row>
    <row r="31" spans="1:4" x14ac:dyDescent="0.35">
      <c r="A31">
        <v>1.7572222222222222E-9</v>
      </c>
      <c r="B31">
        <v>90</v>
      </c>
      <c r="C31">
        <v>1.1111111111111112E-2</v>
      </c>
      <c r="D31">
        <v>1.7572222222222222E-9</v>
      </c>
    </row>
    <row r="32" spans="1:4" x14ac:dyDescent="0.35">
      <c r="A32">
        <v>1.6731000000000001E-9</v>
      </c>
      <c r="B32">
        <v>100</v>
      </c>
      <c r="C32">
        <v>0.01</v>
      </c>
      <c r="D32">
        <v>1.6731000000000001E-9</v>
      </c>
    </row>
    <row r="33" spans="1:4" x14ac:dyDescent="0.35">
      <c r="A33">
        <v>1.5319166666666667E-9</v>
      </c>
      <c r="B33">
        <v>120</v>
      </c>
      <c r="C33">
        <v>8.3333333333333332E-3</v>
      </c>
      <c r="D33">
        <v>1.5319166666666667E-9</v>
      </c>
    </row>
    <row r="34" spans="1:4" x14ac:dyDescent="0.35">
      <c r="A34">
        <v>1.0908333333333333E-9</v>
      </c>
      <c r="B34">
        <v>180</v>
      </c>
      <c r="C34">
        <v>5.5555555555555558E-3</v>
      </c>
      <c r="D34">
        <v>1.0908333333333333E-9</v>
      </c>
    </row>
    <row r="35" spans="1:4" x14ac:dyDescent="0.35">
      <c r="A35">
        <v>9.1559722222222221E-10</v>
      </c>
      <c r="B35">
        <v>240</v>
      </c>
      <c r="C35">
        <v>4.1666666666666666E-3</v>
      </c>
      <c r="D35">
        <v>9.1559722222222221E-10</v>
      </c>
    </row>
    <row r="36" spans="1:4" x14ac:dyDescent="0.35">
      <c r="A36" t="e">
        <v>#DIV/0!</v>
      </c>
      <c r="B36">
        <v>360</v>
      </c>
      <c r="C36">
        <v>2.7777777777777779E-3</v>
      </c>
      <c r="D36" t="e"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A004-2482-4922-BD62-2F25AFE58A24}">
  <dimension ref="A1:L37"/>
  <sheetViews>
    <sheetView topLeftCell="A9" zoomScale="85" zoomScaleNormal="85" workbookViewId="0">
      <selection activeCell="B15" sqref="B15"/>
    </sheetView>
  </sheetViews>
  <sheetFormatPr defaultRowHeight="14.5" x14ac:dyDescent="0.35"/>
  <cols>
    <col min="1" max="1" width="19.1796875" customWidth="1"/>
    <col min="6" max="6" width="23.54296875" customWidth="1"/>
    <col min="7" max="7" width="16.7265625" customWidth="1"/>
    <col min="12" max="12" width="14.81640625" customWidth="1"/>
  </cols>
  <sheetData>
    <row r="1" spans="1:12" ht="15" thickBot="1" x14ac:dyDescent="0.4">
      <c r="F1" s="85" t="s">
        <v>21</v>
      </c>
      <c r="G1" s="87"/>
      <c r="H1" s="87"/>
      <c r="I1" s="87"/>
      <c r="J1" s="87"/>
      <c r="K1" s="87"/>
      <c r="L1" s="88" t="s">
        <v>21</v>
      </c>
    </row>
    <row r="2" spans="1:12" x14ac:dyDescent="0.35">
      <c r="A2" s="101" t="s">
        <v>4</v>
      </c>
      <c r="B2" s="103" t="s">
        <v>2</v>
      </c>
      <c r="C2" s="101" t="s">
        <v>20</v>
      </c>
      <c r="D2" s="107"/>
      <c r="E2" s="107"/>
      <c r="F2" s="101" t="s">
        <v>12</v>
      </c>
      <c r="G2" s="129" t="s">
        <v>4</v>
      </c>
      <c r="H2" s="132" t="s">
        <v>2</v>
      </c>
      <c r="I2" s="129" t="s">
        <v>20</v>
      </c>
      <c r="J2" s="130"/>
      <c r="K2" s="130"/>
      <c r="L2" s="129" t="s">
        <v>12</v>
      </c>
    </row>
    <row r="3" spans="1:12" ht="15" thickBot="1" x14ac:dyDescent="0.4">
      <c r="A3" s="102"/>
      <c r="B3" s="104"/>
      <c r="C3" s="2" t="s">
        <v>8</v>
      </c>
      <c r="D3" s="3" t="s">
        <v>9</v>
      </c>
      <c r="E3" s="3" t="s">
        <v>10</v>
      </c>
      <c r="F3" s="102"/>
      <c r="G3" s="131"/>
      <c r="H3" s="133"/>
      <c r="I3" s="89" t="s">
        <v>8</v>
      </c>
      <c r="J3" s="90" t="s">
        <v>9</v>
      </c>
      <c r="K3" s="90" t="s">
        <v>10</v>
      </c>
      <c r="L3" s="131"/>
    </row>
    <row r="4" spans="1:12" x14ac:dyDescent="0.35">
      <c r="A4" s="7">
        <v>2</v>
      </c>
      <c r="B4" s="19">
        <v>0.5</v>
      </c>
      <c r="C4" s="39">
        <v>2.264E-9</v>
      </c>
      <c r="D4" s="38">
        <v>2.59929E-9</v>
      </c>
      <c r="E4" s="38">
        <v>3.9199999999999997E-9</v>
      </c>
      <c r="F4" s="34">
        <v>1.4638816666666666E-9</v>
      </c>
      <c r="G4" s="91">
        <v>2</v>
      </c>
      <c r="H4" s="92">
        <v>0.5</v>
      </c>
      <c r="I4" s="93">
        <v>2.264E-9</v>
      </c>
      <c r="J4" s="94">
        <v>2.59929E-9</v>
      </c>
      <c r="K4" s="94">
        <v>3.9199999999999997E-9</v>
      </c>
      <c r="L4" s="95">
        <v>1.4638816666666666E-9</v>
      </c>
    </row>
    <row r="5" spans="1:12" x14ac:dyDescent="0.35">
      <c r="A5" s="7">
        <v>3</v>
      </c>
      <c r="B5" s="19">
        <v>0.33333333333333331</v>
      </c>
      <c r="C5" s="41">
        <v>1.03E-8</v>
      </c>
      <c r="D5" s="42">
        <v>1.1080000000000001E-8</v>
      </c>
      <c r="E5" s="42">
        <v>9.5879999999999996E-9</v>
      </c>
      <c r="F5" s="24">
        <v>3.4408888888888896E-9</v>
      </c>
      <c r="G5" s="91">
        <v>4</v>
      </c>
      <c r="H5" s="92">
        <v>0.25</v>
      </c>
      <c r="I5" s="96">
        <v>1.4964000000000001E-8</v>
      </c>
      <c r="J5" s="97">
        <v>1.4289999999999999E-8</v>
      </c>
      <c r="K5" s="97">
        <v>1.4678000000000001E-8</v>
      </c>
      <c r="L5" s="98">
        <v>3.6610000000000001E-9</v>
      </c>
    </row>
    <row r="6" spans="1:12" x14ac:dyDescent="0.35">
      <c r="A6" s="7">
        <v>4</v>
      </c>
      <c r="B6" s="19">
        <v>0.25</v>
      </c>
      <c r="C6" s="41">
        <v>1.4964000000000001E-8</v>
      </c>
      <c r="D6" s="42">
        <v>1.4289999999999999E-8</v>
      </c>
      <c r="E6" s="42">
        <v>1.4678000000000001E-8</v>
      </c>
      <c r="F6" s="24">
        <v>3.6610000000000001E-9</v>
      </c>
      <c r="G6" s="91">
        <v>8</v>
      </c>
      <c r="H6" s="92">
        <v>0.125</v>
      </c>
      <c r="I6" s="96">
        <v>4.3688000000000001E-8</v>
      </c>
      <c r="J6" s="97">
        <v>4.3067999999999999E-8</v>
      </c>
      <c r="K6" s="97">
        <v>4.3779999999999999E-8</v>
      </c>
      <c r="L6" s="98">
        <v>5.4389999999999999E-9</v>
      </c>
    </row>
    <row r="7" spans="1:12" x14ac:dyDescent="0.35">
      <c r="A7" s="7">
        <v>5</v>
      </c>
      <c r="B7" s="19">
        <v>0.2</v>
      </c>
      <c r="C7" s="41">
        <v>2.0998E-8</v>
      </c>
      <c r="D7" s="42">
        <v>2.0899999999999999E-8</v>
      </c>
      <c r="E7" s="42">
        <v>2.0899999999999999E-8</v>
      </c>
      <c r="F7" s="24">
        <v>4.1865333333333329E-9</v>
      </c>
      <c r="G7" s="91">
        <v>12</v>
      </c>
      <c r="H7" s="92">
        <v>8.3333333333333329E-2</v>
      </c>
      <c r="I7" s="96">
        <v>7.5629999999999996E-8</v>
      </c>
      <c r="J7" s="97">
        <v>7.5559999999999996E-8</v>
      </c>
      <c r="K7" s="97">
        <v>7.6399999999999996E-8</v>
      </c>
      <c r="L7" s="98">
        <v>6.321944444444444E-9</v>
      </c>
    </row>
    <row r="8" spans="1:12" x14ac:dyDescent="0.35">
      <c r="A8" s="7">
        <v>6</v>
      </c>
      <c r="B8" s="19">
        <v>0.16666666666666666</v>
      </c>
      <c r="C8" s="41">
        <v>2.8465E-8</v>
      </c>
      <c r="D8" s="42">
        <v>2.8117E-8</v>
      </c>
      <c r="E8" s="42">
        <v>2.7549000000000001E-8</v>
      </c>
      <c r="F8" s="24">
        <v>4.6739444444444448E-9</v>
      </c>
      <c r="G8" s="91">
        <v>16</v>
      </c>
      <c r="H8" s="92">
        <v>6.25E-2</v>
      </c>
      <c r="I8" s="96">
        <v>1.0383E-7</v>
      </c>
      <c r="J8" s="97">
        <v>1.0498E-7</v>
      </c>
      <c r="K8" s="97">
        <v>1.048E-7</v>
      </c>
      <c r="L8" s="98">
        <v>6.5335416666666672E-9</v>
      </c>
    </row>
    <row r="9" spans="1:12" x14ac:dyDescent="0.35">
      <c r="A9" s="7">
        <v>7</v>
      </c>
      <c r="B9" s="19">
        <v>0.14285714285714285</v>
      </c>
      <c r="C9" s="41">
        <v>3.5634E-8</v>
      </c>
      <c r="D9" s="42">
        <v>3.5146999999999997E-8</v>
      </c>
      <c r="E9" s="42">
        <v>3.5199999999999998E-8</v>
      </c>
      <c r="F9" s="24">
        <v>5.046714285714286E-9</v>
      </c>
      <c r="G9" s="91">
        <v>20</v>
      </c>
      <c r="H9" s="92">
        <v>0.05</v>
      </c>
      <c r="I9" s="96">
        <v>1.1354999999999999E-7</v>
      </c>
      <c r="J9" s="97">
        <v>1.104E-7</v>
      </c>
      <c r="K9" s="97">
        <v>1.1168E-7</v>
      </c>
      <c r="L9" s="98">
        <v>5.5938333333333332E-9</v>
      </c>
    </row>
    <row r="10" spans="1:12" x14ac:dyDescent="0.35">
      <c r="A10" s="7">
        <v>8</v>
      </c>
      <c r="B10" s="19">
        <v>0.125</v>
      </c>
      <c r="C10" s="41">
        <v>4.3688000000000001E-8</v>
      </c>
      <c r="D10" s="42">
        <v>4.3067999999999999E-8</v>
      </c>
      <c r="E10" s="42">
        <v>4.3779999999999999E-8</v>
      </c>
      <c r="F10" s="24">
        <v>5.4389999999999999E-9</v>
      </c>
      <c r="G10" s="91">
        <v>24</v>
      </c>
      <c r="H10" s="92">
        <v>4.1666666666666664E-2</v>
      </c>
      <c r="I10" s="96">
        <v>1.1999999999999999E-7</v>
      </c>
      <c r="J10" s="97">
        <v>1.2200000000000001E-7</v>
      </c>
      <c r="K10" s="97">
        <v>1.23E-7</v>
      </c>
      <c r="L10" s="98">
        <v>5.0694444444444441E-9</v>
      </c>
    </row>
    <row r="11" spans="1:12" x14ac:dyDescent="0.35">
      <c r="A11" s="7">
        <v>9</v>
      </c>
      <c r="B11" s="19">
        <v>0.1111111111111111</v>
      </c>
      <c r="C11" s="41">
        <v>5.0670000000000003E-8</v>
      </c>
      <c r="D11" s="42">
        <v>5.1200000000000002E-8</v>
      </c>
      <c r="E11" s="42">
        <v>5.1568000000000002E-8</v>
      </c>
      <c r="F11" s="24">
        <v>5.6828888888888886E-9</v>
      </c>
      <c r="G11" s="91">
        <v>30</v>
      </c>
      <c r="H11" s="92">
        <v>3.3333333333333333E-2</v>
      </c>
      <c r="I11" s="96">
        <v>1.5026E-7</v>
      </c>
      <c r="J11" s="97">
        <v>1.4167E-7</v>
      </c>
      <c r="K11" s="97">
        <v>1.4152000000000001E-7</v>
      </c>
      <c r="L11" s="98">
        <v>4.8161111111111108E-9</v>
      </c>
    </row>
    <row r="12" spans="1:12" x14ac:dyDescent="0.35">
      <c r="A12" s="7">
        <v>10</v>
      </c>
      <c r="B12" s="19">
        <v>0.1</v>
      </c>
      <c r="C12" s="41">
        <v>6.0199999999999996E-8</v>
      </c>
      <c r="D12" s="42">
        <v>5.9800000000000006E-8</v>
      </c>
      <c r="E12" s="42">
        <v>5.9470000000000002E-8</v>
      </c>
      <c r="F12" s="24">
        <v>5.9823333333333337E-9</v>
      </c>
      <c r="G12" s="91">
        <v>50</v>
      </c>
      <c r="H12" s="92">
        <v>0.02</v>
      </c>
      <c r="I12" s="96">
        <v>1.6357E-7</v>
      </c>
      <c r="J12" s="97">
        <v>1.6421000000000001E-7</v>
      </c>
      <c r="K12" s="97">
        <v>1.6168E-7</v>
      </c>
      <c r="L12" s="98">
        <v>3.2630666666666675E-9</v>
      </c>
    </row>
    <row r="13" spans="1:12" x14ac:dyDescent="0.35">
      <c r="A13" s="9">
        <v>12</v>
      </c>
      <c r="B13" s="20">
        <v>8.3333333333333329E-2</v>
      </c>
      <c r="C13" s="49">
        <v>7.5629999999999996E-8</v>
      </c>
      <c r="D13" s="50">
        <v>7.5559999999999996E-8</v>
      </c>
      <c r="E13" s="50">
        <v>7.6399999999999996E-8</v>
      </c>
      <c r="F13" s="26">
        <v>6.321944444444444E-9</v>
      </c>
      <c r="G13" s="91">
        <v>80</v>
      </c>
      <c r="H13" s="92">
        <v>1.2500000000000001E-2</v>
      </c>
      <c r="I13" s="96">
        <v>1.8834E-7</v>
      </c>
      <c r="J13" s="97">
        <v>1.5529000000000001E-7</v>
      </c>
      <c r="K13" s="97">
        <v>1.7382999999999999E-7</v>
      </c>
      <c r="L13" s="98">
        <v>2.1560833333333332E-9</v>
      </c>
    </row>
    <row r="14" spans="1:12" x14ac:dyDescent="0.35">
      <c r="A14" s="9">
        <v>14</v>
      </c>
      <c r="B14" s="20">
        <v>7.1428571428571425E-2</v>
      </c>
      <c r="C14" s="49">
        <v>8.8160000000000003E-8</v>
      </c>
      <c r="D14" s="50">
        <v>8.7100000000000006E-8</v>
      </c>
      <c r="E14" s="50">
        <v>8.5500000000000005E-8</v>
      </c>
      <c r="F14" s="26">
        <v>6.2085714285714282E-9</v>
      </c>
      <c r="G14" s="91">
        <v>120</v>
      </c>
      <c r="H14" s="92">
        <v>8.3333333333333332E-3</v>
      </c>
      <c r="I14" s="96">
        <v>1.9948999999999999E-7</v>
      </c>
      <c r="J14" s="97">
        <v>1.7475E-7</v>
      </c>
      <c r="K14" s="97">
        <v>1.7725E-7</v>
      </c>
      <c r="L14" s="98">
        <v>1.5319166666666667E-9</v>
      </c>
    </row>
    <row r="15" spans="1:12" x14ac:dyDescent="0.35">
      <c r="A15" s="9">
        <v>16</v>
      </c>
      <c r="B15" s="20">
        <v>6.25E-2</v>
      </c>
      <c r="C15" s="54">
        <v>1.0383E-7</v>
      </c>
      <c r="D15" s="55">
        <v>1.0498E-7</v>
      </c>
      <c r="E15" s="55">
        <v>1.048E-7</v>
      </c>
      <c r="F15" s="26">
        <v>6.5335416666666672E-9</v>
      </c>
      <c r="G15" s="91">
        <v>180</v>
      </c>
      <c r="H15" s="92">
        <v>5.5555555555555558E-3</v>
      </c>
      <c r="I15" s="96">
        <v>2.2219999999999999E-7</v>
      </c>
      <c r="J15" s="97">
        <v>1.7368E-7</v>
      </c>
      <c r="K15" s="97">
        <v>1.9317E-7</v>
      </c>
      <c r="L15" s="98">
        <v>1.0908333333333333E-9</v>
      </c>
    </row>
    <row r="16" spans="1:12" x14ac:dyDescent="0.35">
      <c r="A16" s="9">
        <v>18</v>
      </c>
      <c r="B16" s="20">
        <v>5.5555555555555552E-2</v>
      </c>
      <c r="C16" s="54">
        <v>1.0659E-7</v>
      </c>
      <c r="D16" s="55">
        <v>1.068E-7</v>
      </c>
      <c r="E16" s="55">
        <v>1.06E-7</v>
      </c>
      <c r="F16" s="26">
        <v>5.91462962962963E-9</v>
      </c>
      <c r="G16" s="91">
        <v>240</v>
      </c>
      <c r="H16" s="92">
        <v>4.1666666666666666E-3</v>
      </c>
      <c r="I16" s="96">
        <v>2.4853999999999997E-7</v>
      </c>
      <c r="J16" s="97">
        <v>1.8859E-7</v>
      </c>
      <c r="K16" s="97">
        <v>2.2210000000000001E-7</v>
      </c>
      <c r="L16" s="98">
        <v>9.1559722222222221E-10</v>
      </c>
    </row>
    <row r="17" spans="1:7" x14ac:dyDescent="0.35">
      <c r="A17" s="9">
        <v>20</v>
      </c>
      <c r="B17" s="20">
        <v>0.05</v>
      </c>
      <c r="C17" s="54">
        <v>1.1354999999999999E-7</v>
      </c>
      <c r="D17" s="55">
        <v>1.104E-7</v>
      </c>
      <c r="E17" s="55">
        <v>1.1168E-7</v>
      </c>
      <c r="F17" s="26">
        <v>5.5938333333333332E-9</v>
      </c>
      <c r="G17" s="99">
        <v>300</v>
      </c>
    </row>
    <row r="18" spans="1:7" x14ac:dyDescent="0.35">
      <c r="A18" s="9">
        <v>22</v>
      </c>
      <c r="B18" s="20">
        <v>4.5454545454545456E-2</v>
      </c>
      <c r="C18" s="54">
        <v>1.2178E-7</v>
      </c>
      <c r="D18" s="55">
        <v>1.2200000000000001E-7</v>
      </c>
      <c r="E18" s="55">
        <v>1.1787E-7</v>
      </c>
      <c r="F18" s="26">
        <v>5.4795454545454534E-9</v>
      </c>
    </row>
    <row r="19" spans="1:7" x14ac:dyDescent="0.35">
      <c r="A19" s="9">
        <v>24</v>
      </c>
      <c r="B19" s="20">
        <v>4.1666666666666664E-2</v>
      </c>
      <c r="C19" s="49">
        <v>1.1999999999999999E-7</v>
      </c>
      <c r="D19" s="50">
        <v>1.2200000000000001E-7</v>
      </c>
      <c r="E19" s="50">
        <v>1.23E-7</v>
      </c>
      <c r="F19" s="26">
        <v>5.0694444444444441E-9</v>
      </c>
    </row>
    <row r="20" spans="1:7" x14ac:dyDescent="0.35">
      <c r="A20" s="9">
        <v>26</v>
      </c>
      <c r="B20" s="20">
        <v>3.8461538461538464E-2</v>
      </c>
      <c r="C20" s="60">
        <v>1.3908E-7</v>
      </c>
      <c r="D20" s="56">
        <v>1.3510000000000001E-7</v>
      </c>
      <c r="E20" s="56">
        <v>1.3682E-7</v>
      </c>
      <c r="F20" s="26">
        <v>5.2692307692307703E-9</v>
      </c>
    </row>
    <row r="21" spans="1:7" x14ac:dyDescent="0.35">
      <c r="A21" s="9">
        <v>28</v>
      </c>
      <c r="B21" s="20">
        <v>3.5714285714285712E-2</v>
      </c>
      <c r="C21" s="49">
        <v>1.4499E-7</v>
      </c>
      <c r="D21" s="50">
        <v>1.3771000000000001E-7</v>
      </c>
      <c r="E21" s="50">
        <v>1.3958999999999999E-7</v>
      </c>
      <c r="F21" s="26">
        <v>5.0272619047619051E-9</v>
      </c>
    </row>
    <row r="22" spans="1:7" x14ac:dyDescent="0.35">
      <c r="A22" s="9">
        <v>30</v>
      </c>
      <c r="B22" s="20">
        <v>3.3333333333333333E-2</v>
      </c>
      <c r="C22" s="49">
        <v>1.5026E-7</v>
      </c>
      <c r="D22" s="50">
        <v>1.4167E-7</v>
      </c>
      <c r="E22" s="50">
        <v>1.4152000000000001E-7</v>
      </c>
      <c r="F22" s="26">
        <v>4.8161111111111108E-9</v>
      </c>
    </row>
    <row r="23" spans="1:7" x14ac:dyDescent="0.35">
      <c r="A23" s="11">
        <v>35</v>
      </c>
      <c r="B23" s="21">
        <v>2.8571428571428571E-2</v>
      </c>
      <c r="C23" s="37">
        <v>1.6621E-7</v>
      </c>
      <c r="D23" s="61">
        <v>1.4548E-7</v>
      </c>
      <c r="E23" s="61">
        <v>1.5370999999999999E-7</v>
      </c>
      <c r="F23" s="28">
        <v>4.432380952380952E-9</v>
      </c>
    </row>
    <row r="24" spans="1:7" x14ac:dyDescent="0.35">
      <c r="A24" s="11">
        <v>40</v>
      </c>
      <c r="B24" s="21">
        <v>2.5000000000000001E-2</v>
      </c>
      <c r="C24" s="54">
        <v>1.7943000000000001E-7</v>
      </c>
      <c r="D24" s="55">
        <v>1.7263E-7</v>
      </c>
      <c r="E24" s="55">
        <v>1.755E-7</v>
      </c>
      <c r="F24" s="28">
        <v>4.3963333333333327E-9</v>
      </c>
    </row>
    <row r="25" spans="1:7" x14ac:dyDescent="0.35">
      <c r="A25" s="11">
        <v>45</v>
      </c>
      <c r="B25" s="21">
        <v>2.2222222222222223E-2</v>
      </c>
      <c r="C25" s="54">
        <v>2.0599999999999999E-7</v>
      </c>
      <c r="D25" s="55">
        <v>1.9938999999999999E-7</v>
      </c>
      <c r="E25" s="55">
        <v>1.9679999999999999E-7</v>
      </c>
      <c r="F25" s="28">
        <v>4.4606666666666668E-9</v>
      </c>
    </row>
    <row r="26" spans="1:7" x14ac:dyDescent="0.35">
      <c r="A26" s="11">
        <v>50</v>
      </c>
      <c r="B26" s="21">
        <v>0.02</v>
      </c>
      <c r="C26" s="37">
        <v>1.6357E-7</v>
      </c>
      <c r="D26" s="61">
        <v>1.6421000000000001E-7</v>
      </c>
      <c r="E26" s="61">
        <v>1.6168E-7</v>
      </c>
      <c r="F26" s="28">
        <v>3.2630666666666675E-9</v>
      </c>
    </row>
    <row r="27" spans="1:7" x14ac:dyDescent="0.35">
      <c r="A27" s="11">
        <v>55</v>
      </c>
      <c r="B27" s="21">
        <v>1.8181818181818181E-2</v>
      </c>
      <c r="C27" s="54">
        <v>1.9753E-7</v>
      </c>
      <c r="D27" s="55">
        <v>1.91E-7</v>
      </c>
      <c r="E27" s="55">
        <v>1.8925999999999999E-7</v>
      </c>
      <c r="F27" s="28">
        <v>3.5017575757575752E-9</v>
      </c>
    </row>
    <row r="28" spans="1:7" x14ac:dyDescent="0.35">
      <c r="A28" s="11">
        <v>60</v>
      </c>
      <c r="B28" s="21">
        <v>1.6666666666666666E-2</v>
      </c>
      <c r="C28" s="54">
        <v>1.7937E-7</v>
      </c>
      <c r="D28" s="55">
        <v>1.7310000000000001E-7</v>
      </c>
      <c r="E28" s="55">
        <v>1.7146E-7</v>
      </c>
      <c r="F28" s="28">
        <v>2.9107222222222224E-9</v>
      </c>
    </row>
    <row r="29" spans="1:7" x14ac:dyDescent="0.35">
      <c r="A29" s="11">
        <v>65</v>
      </c>
      <c r="B29" s="21">
        <v>1.5384615384615385E-2</v>
      </c>
      <c r="C29" s="54">
        <v>1.7599999999999999E-7</v>
      </c>
      <c r="D29" s="55">
        <v>1.6390999999999999E-7</v>
      </c>
      <c r="E29" s="55">
        <v>1.7274E-7</v>
      </c>
      <c r="F29" s="28">
        <v>2.6289743589743588E-9</v>
      </c>
    </row>
    <row r="30" spans="1:7" x14ac:dyDescent="0.35">
      <c r="A30" s="65">
        <v>70</v>
      </c>
      <c r="B30" s="66">
        <v>1.4285714285714285E-2</v>
      </c>
      <c r="C30" s="70">
        <v>1.8176999999999999E-7</v>
      </c>
      <c r="D30" s="71">
        <v>1.6245999999999999E-7</v>
      </c>
      <c r="E30" s="71">
        <v>1.6815000000000001E-7</v>
      </c>
      <c r="F30" s="67">
        <v>2.4399047619047624E-9</v>
      </c>
    </row>
    <row r="31" spans="1:7" x14ac:dyDescent="0.35">
      <c r="A31" s="65">
        <v>80</v>
      </c>
      <c r="B31" s="66">
        <v>1.2500000000000001E-2</v>
      </c>
      <c r="C31" s="70">
        <v>1.8834E-7</v>
      </c>
      <c r="D31" s="71">
        <v>1.5529000000000001E-7</v>
      </c>
      <c r="E31" s="71">
        <v>1.7382999999999999E-7</v>
      </c>
      <c r="F31" s="67">
        <v>2.1560833333333332E-9</v>
      </c>
    </row>
    <row r="32" spans="1:7" x14ac:dyDescent="0.35">
      <c r="A32" s="65">
        <v>90</v>
      </c>
      <c r="B32" s="66">
        <v>1.1111111111111112E-2</v>
      </c>
      <c r="C32" s="70">
        <v>1.86E-7</v>
      </c>
      <c r="D32" s="71">
        <v>1.3862999999999999E-7</v>
      </c>
      <c r="E32" s="71">
        <v>1.4982E-7</v>
      </c>
      <c r="F32" s="67">
        <v>1.7572222222222222E-9</v>
      </c>
    </row>
    <row r="33" spans="1:6" x14ac:dyDescent="0.35">
      <c r="A33" s="65">
        <v>100</v>
      </c>
      <c r="B33" s="66">
        <v>0.01</v>
      </c>
      <c r="C33" s="70">
        <v>1.7968999999999999E-7</v>
      </c>
      <c r="D33" s="71">
        <v>1.6E-7</v>
      </c>
      <c r="E33" s="71">
        <v>1.6224E-7</v>
      </c>
      <c r="F33" s="67">
        <v>1.6731000000000001E-9</v>
      </c>
    </row>
    <row r="34" spans="1:6" x14ac:dyDescent="0.35">
      <c r="A34" s="13">
        <v>120</v>
      </c>
      <c r="B34" s="22">
        <v>8.3333333333333332E-3</v>
      </c>
      <c r="C34" s="75">
        <v>1.9948999999999999E-7</v>
      </c>
      <c r="D34" s="76">
        <v>1.7475E-7</v>
      </c>
      <c r="E34" s="76">
        <v>1.7725E-7</v>
      </c>
      <c r="F34" s="30">
        <v>1.5319166666666667E-9</v>
      </c>
    </row>
    <row r="35" spans="1:6" x14ac:dyDescent="0.35">
      <c r="A35" s="13">
        <v>180</v>
      </c>
      <c r="B35" s="22">
        <v>5.5555555555555558E-3</v>
      </c>
      <c r="C35" s="75">
        <v>2.2219999999999999E-7</v>
      </c>
      <c r="D35" s="76">
        <v>1.7368E-7</v>
      </c>
      <c r="E35" s="76">
        <v>1.9317E-7</v>
      </c>
      <c r="F35" s="30">
        <v>1.0908333333333333E-9</v>
      </c>
    </row>
    <row r="36" spans="1:6" x14ac:dyDescent="0.35">
      <c r="A36" s="15">
        <v>240</v>
      </c>
      <c r="B36" s="23">
        <v>4.1666666666666666E-3</v>
      </c>
      <c r="C36" s="80">
        <v>2.4853999999999997E-7</v>
      </c>
      <c r="D36" s="81">
        <v>1.8859E-7</v>
      </c>
      <c r="E36" s="81">
        <v>2.2210000000000001E-7</v>
      </c>
      <c r="F36" s="32">
        <v>9.1559722222222221E-10</v>
      </c>
    </row>
    <row r="37" spans="1:6" x14ac:dyDescent="0.35">
      <c r="A37" s="15">
        <v>360</v>
      </c>
      <c r="B37" s="23">
        <v>2.7777777777777779E-3</v>
      </c>
      <c r="C37" s="46" t="s">
        <v>16</v>
      </c>
      <c r="D37" s="46" t="s">
        <v>16</v>
      </c>
      <c r="E37" s="46" t="s">
        <v>16</v>
      </c>
      <c r="F37" s="32" t="e">
        <v>#DIV/0!</v>
      </c>
    </row>
  </sheetData>
  <mergeCells count="8">
    <mergeCell ref="I2:K2"/>
    <mergeCell ref="L2:L3"/>
    <mergeCell ref="A2:A3"/>
    <mergeCell ref="B2:B3"/>
    <mergeCell ref="C2:E2"/>
    <mergeCell ref="F2:F3"/>
    <mergeCell ref="G2:G3"/>
    <mergeCell ref="H2:H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2082-1F97-4EAB-88BF-550BF01ED475}">
  <dimension ref="A1:V21"/>
  <sheetViews>
    <sheetView tabSelected="1" zoomScale="77" zoomScaleNormal="77" workbookViewId="0">
      <selection activeCell="O8" sqref="O8"/>
    </sheetView>
  </sheetViews>
  <sheetFormatPr defaultRowHeight="14.5" x14ac:dyDescent="0.35"/>
  <cols>
    <col min="1" max="1" width="17.26953125" bestFit="1" customWidth="1"/>
    <col min="2" max="2" width="10.26953125" bestFit="1" customWidth="1"/>
    <col min="3" max="14" width="8.81640625" bestFit="1" customWidth="1"/>
    <col min="15" max="18" width="13.1796875" bestFit="1" customWidth="1"/>
    <col min="19" max="20" width="8.81640625" bestFit="1" customWidth="1"/>
    <col min="21" max="21" width="13.1796875" bestFit="1" customWidth="1"/>
    <col min="22" max="22" width="13.54296875" bestFit="1" customWidth="1"/>
  </cols>
  <sheetData>
    <row r="1" spans="1:22" x14ac:dyDescent="0.35">
      <c r="A1" s="101" t="s">
        <v>7</v>
      </c>
      <c r="B1" s="127" t="s">
        <v>15</v>
      </c>
      <c r="C1" s="121" t="s">
        <v>1</v>
      </c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01" t="s">
        <v>3</v>
      </c>
      <c r="P1" s="107"/>
      <c r="Q1" s="107"/>
      <c r="R1" s="103"/>
      <c r="S1" s="101" t="s">
        <v>22</v>
      </c>
      <c r="T1" s="107"/>
      <c r="U1" s="107"/>
      <c r="V1" s="103"/>
    </row>
    <row r="2" spans="1:22" ht="15" thickBot="1" x14ac:dyDescent="0.4">
      <c r="A2" s="126"/>
      <c r="B2" s="128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02"/>
      <c r="P2" s="108"/>
      <c r="Q2" s="108"/>
      <c r="R2" s="104"/>
      <c r="S2" s="102"/>
      <c r="T2" s="108"/>
      <c r="U2" s="108"/>
      <c r="V2" s="104"/>
    </row>
    <row r="3" spans="1:22" x14ac:dyDescent="0.35">
      <c r="A3" s="126"/>
      <c r="B3" s="128"/>
      <c r="C3" s="120" t="s">
        <v>0</v>
      </c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09" t="s">
        <v>0</v>
      </c>
      <c r="P3" s="110"/>
      <c r="Q3" s="110"/>
      <c r="R3" s="111"/>
      <c r="S3" s="109" t="s">
        <v>0</v>
      </c>
      <c r="T3" s="110"/>
      <c r="U3" s="110"/>
      <c r="V3" s="111"/>
    </row>
    <row r="4" spans="1:22" x14ac:dyDescent="0.35">
      <c r="A4" s="17" t="s">
        <v>5</v>
      </c>
      <c r="B4" s="18">
        <v>280324</v>
      </c>
      <c r="C4" s="118">
        <v>25</v>
      </c>
      <c r="D4" s="118"/>
      <c r="E4" s="118"/>
      <c r="F4" s="118"/>
      <c r="G4" s="118"/>
      <c r="H4" s="119"/>
      <c r="I4" s="123">
        <v>50</v>
      </c>
      <c r="J4" s="118"/>
      <c r="K4" s="118"/>
      <c r="L4" s="118"/>
      <c r="M4" s="118"/>
      <c r="N4" s="118"/>
      <c r="O4" s="112">
        <v>25</v>
      </c>
      <c r="P4" s="113"/>
      <c r="Q4" s="113">
        <v>50</v>
      </c>
      <c r="R4" s="114"/>
      <c r="S4" s="112">
        <v>25</v>
      </c>
      <c r="T4" s="113"/>
      <c r="U4" s="113">
        <v>50</v>
      </c>
      <c r="V4" s="114"/>
    </row>
    <row r="5" spans="1:22" ht="15" thickBot="1" x14ac:dyDescent="0.4">
      <c r="A5" s="2" t="s">
        <v>6</v>
      </c>
      <c r="B5" s="4">
        <v>190424</v>
      </c>
      <c r="C5" s="125" t="s">
        <v>11</v>
      </c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15" t="s">
        <v>14</v>
      </c>
      <c r="P5" s="116"/>
      <c r="Q5" s="116"/>
      <c r="R5" s="117"/>
      <c r="S5" s="115" t="s">
        <v>14</v>
      </c>
      <c r="T5" s="116"/>
      <c r="U5" s="116"/>
      <c r="V5" s="117"/>
    </row>
    <row r="6" spans="1:22" x14ac:dyDescent="0.35">
      <c r="A6" s="101" t="s">
        <v>4</v>
      </c>
      <c r="B6" s="103" t="s">
        <v>2</v>
      </c>
      <c r="C6" s="101" t="s">
        <v>12</v>
      </c>
      <c r="D6" s="107"/>
      <c r="E6" s="107"/>
      <c r="F6" s="107" t="s">
        <v>13</v>
      </c>
      <c r="G6" s="107"/>
      <c r="H6" s="103"/>
      <c r="I6" s="105" t="s">
        <v>12</v>
      </c>
      <c r="J6" s="107"/>
      <c r="K6" s="107"/>
      <c r="L6" s="107" t="s">
        <v>13</v>
      </c>
      <c r="M6" s="107"/>
      <c r="N6" s="124"/>
      <c r="O6" s="101" t="s">
        <v>12</v>
      </c>
      <c r="P6" s="103" t="s">
        <v>13</v>
      </c>
      <c r="Q6" s="105" t="s">
        <v>12</v>
      </c>
      <c r="R6" s="103" t="s">
        <v>13</v>
      </c>
      <c r="S6" s="101" t="s">
        <v>12</v>
      </c>
      <c r="T6" s="103" t="s">
        <v>13</v>
      </c>
      <c r="U6" s="105" t="s">
        <v>12</v>
      </c>
      <c r="V6" s="103" t="s">
        <v>13</v>
      </c>
    </row>
    <row r="7" spans="1:22" ht="15" thickBot="1" x14ac:dyDescent="0.4">
      <c r="A7" s="102"/>
      <c r="B7" s="104"/>
      <c r="C7" s="2" t="s">
        <v>8</v>
      </c>
      <c r="D7" s="3" t="s">
        <v>9</v>
      </c>
      <c r="E7" s="3" t="s">
        <v>10</v>
      </c>
      <c r="F7" s="3" t="s">
        <v>8</v>
      </c>
      <c r="G7" s="3" t="s">
        <v>9</v>
      </c>
      <c r="H7" s="4" t="s">
        <v>10</v>
      </c>
      <c r="I7" s="5" t="s">
        <v>8</v>
      </c>
      <c r="J7" s="3" t="s">
        <v>9</v>
      </c>
      <c r="K7" s="3" t="s">
        <v>10</v>
      </c>
      <c r="L7" s="3" t="s">
        <v>8</v>
      </c>
      <c r="M7" s="3" t="s">
        <v>9</v>
      </c>
      <c r="N7" s="6" t="s">
        <v>10</v>
      </c>
      <c r="O7" s="102"/>
      <c r="P7" s="104"/>
      <c r="Q7" s="106"/>
      <c r="R7" s="104"/>
      <c r="S7" s="102"/>
      <c r="T7" s="104"/>
      <c r="U7" s="106"/>
      <c r="V7" s="104"/>
    </row>
    <row r="8" spans="1:22" x14ac:dyDescent="0.35">
      <c r="A8" s="7">
        <v>2</v>
      </c>
      <c r="B8" s="19">
        <f t="shared" ref="B8:B20" si="0">1/A8</f>
        <v>0.5</v>
      </c>
      <c r="C8" s="39">
        <v>2.264E-9</v>
      </c>
      <c r="D8" s="38">
        <v>2.59929E-9</v>
      </c>
      <c r="E8" s="38">
        <v>3.9199999999999997E-9</v>
      </c>
      <c r="F8" s="38">
        <v>2.0609999999999998E-9</v>
      </c>
      <c r="G8" s="38">
        <v>3.1329999999999998E-9</v>
      </c>
      <c r="H8" s="40">
        <v>2.6829999999999999E-9</v>
      </c>
      <c r="I8" s="46" t="s">
        <v>16</v>
      </c>
      <c r="J8" s="46" t="s">
        <v>16</v>
      </c>
      <c r="K8" s="46" t="s">
        <v>16</v>
      </c>
      <c r="L8" s="47" t="s">
        <v>16</v>
      </c>
      <c r="M8" s="47" t="s">
        <v>16</v>
      </c>
      <c r="N8" s="47" t="s">
        <v>16</v>
      </c>
      <c r="O8" s="100">
        <f>AVERAGE(C8:E8)/A8</f>
        <v>1.4638816666666666E-9</v>
      </c>
      <c r="P8" s="35">
        <f>AVERAGE(F8:H8)/A8</f>
        <v>1.3128333333333334E-9</v>
      </c>
      <c r="Q8" s="36" t="e">
        <f>AVERAGE(I8:K8)/A8</f>
        <v>#DIV/0!</v>
      </c>
      <c r="R8" s="35" t="e">
        <f>AVERAGE(L8:N8)/A8</f>
        <v>#DIV/0!</v>
      </c>
      <c r="S8" s="86">
        <f>AVERAGE(C8:E8)</f>
        <v>2.9277633333333331E-9</v>
      </c>
      <c r="T8" s="86">
        <f>AVERAGE(F8:H8)</f>
        <v>2.6256666666666668E-9</v>
      </c>
      <c r="U8" s="1" t="e">
        <f>AVERAGE(I8:K8)</f>
        <v>#DIV/0!</v>
      </c>
      <c r="V8" s="1" t="e">
        <f>AVERAGE(L8:N8)</f>
        <v>#DIV/0!</v>
      </c>
    </row>
    <row r="9" spans="1:22" x14ac:dyDescent="0.35">
      <c r="A9" s="7">
        <v>4</v>
      </c>
      <c r="B9" s="19">
        <f t="shared" si="0"/>
        <v>0.25</v>
      </c>
      <c r="C9" s="41">
        <v>1.4964000000000001E-8</v>
      </c>
      <c r="D9" s="42">
        <v>1.4289999999999999E-8</v>
      </c>
      <c r="E9" s="42">
        <v>1.4678000000000001E-8</v>
      </c>
      <c r="F9" s="42">
        <v>1.4314E-8</v>
      </c>
      <c r="G9" s="42">
        <v>1.376E-8</v>
      </c>
      <c r="H9" s="44">
        <v>1.4970000000000001E-8</v>
      </c>
      <c r="I9" s="46" t="s">
        <v>16</v>
      </c>
      <c r="J9" s="46" t="s">
        <v>16</v>
      </c>
      <c r="K9" s="46" t="s">
        <v>16</v>
      </c>
      <c r="L9" s="46" t="s">
        <v>16</v>
      </c>
      <c r="M9" s="46" t="s">
        <v>16</v>
      </c>
      <c r="N9" s="46" t="s">
        <v>16</v>
      </c>
      <c r="O9" s="24">
        <f t="shared" ref="O9:O20" si="1">AVERAGE(C9:E9)/A9</f>
        <v>3.6610000000000001E-9</v>
      </c>
      <c r="P9" s="25">
        <f t="shared" ref="P9:P20" si="2">AVERAGE(F9:H9)/A9</f>
        <v>3.5869999999999997E-9</v>
      </c>
      <c r="Q9" s="8" t="e">
        <f t="shared" ref="Q9:Q20" si="3">AVERAGE(I9:K9)/A9</f>
        <v>#DIV/0!</v>
      </c>
      <c r="R9" s="25" t="e">
        <f t="shared" ref="R9:R20" si="4">AVERAGE(L9:N9)/A9</f>
        <v>#DIV/0!</v>
      </c>
      <c r="S9" s="86">
        <f t="shared" ref="S9:S20" si="5">AVERAGE(C9:E9)</f>
        <v>1.4644E-8</v>
      </c>
      <c r="T9" s="86">
        <f t="shared" ref="T9:T20" si="6">AVERAGE(F9:H9)</f>
        <v>1.4347999999999999E-8</v>
      </c>
      <c r="U9" s="1" t="e">
        <f t="shared" ref="U9:U20" si="7">AVERAGE(I9:K9)</f>
        <v>#DIV/0!</v>
      </c>
      <c r="V9" s="1" t="e">
        <f t="shared" ref="V9:V20" si="8">AVERAGE(L9:N9)</f>
        <v>#DIV/0!</v>
      </c>
    </row>
    <row r="10" spans="1:22" x14ac:dyDescent="0.35">
      <c r="A10" s="7">
        <v>8</v>
      </c>
      <c r="B10" s="19">
        <f t="shared" si="0"/>
        <v>0.125</v>
      </c>
      <c r="C10" s="41">
        <v>4.3688000000000001E-8</v>
      </c>
      <c r="D10" s="42">
        <v>4.3067999999999999E-8</v>
      </c>
      <c r="E10" s="42">
        <v>4.3779999999999999E-8</v>
      </c>
      <c r="F10" s="42">
        <v>4.6255E-8</v>
      </c>
      <c r="G10" s="42">
        <v>4.5634999999999998E-8</v>
      </c>
      <c r="H10" s="44">
        <v>4.7699999999999997E-8</v>
      </c>
      <c r="I10" s="45">
        <v>3.1238999999999999E-8</v>
      </c>
      <c r="J10" s="42">
        <v>3.0767E-8</v>
      </c>
      <c r="K10" s="42">
        <v>3.2560000000000002E-8</v>
      </c>
      <c r="L10" s="42">
        <v>3.2700000000000002E-8</v>
      </c>
      <c r="M10" s="42">
        <v>3.3750000000000001E-8</v>
      </c>
      <c r="N10" s="48">
        <v>3.2299999999999998E-8</v>
      </c>
      <c r="O10" s="24">
        <f t="shared" si="1"/>
        <v>5.4389999999999999E-9</v>
      </c>
      <c r="P10" s="25">
        <f t="shared" si="2"/>
        <v>5.8162500000000001E-9</v>
      </c>
      <c r="Q10" s="8">
        <f t="shared" si="3"/>
        <v>3.9402500000000003E-9</v>
      </c>
      <c r="R10" s="25">
        <f t="shared" si="4"/>
        <v>4.1145833333333334E-9</v>
      </c>
      <c r="S10" s="86">
        <f t="shared" si="5"/>
        <v>4.3511999999999999E-8</v>
      </c>
      <c r="T10" s="86">
        <f t="shared" si="6"/>
        <v>4.653E-8</v>
      </c>
      <c r="U10" s="1">
        <f t="shared" si="7"/>
        <v>3.1522000000000003E-8</v>
      </c>
      <c r="V10" s="1">
        <f t="shared" si="8"/>
        <v>3.2916666666666667E-8</v>
      </c>
    </row>
    <row r="11" spans="1:22" x14ac:dyDescent="0.35">
      <c r="A11" s="9">
        <v>12</v>
      </c>
      <c r="B11" s="20">
        <f t="shared" si="0"/>
        <v>8.3333333333333329E-2</v>
      </c>
      <c r="C11" s="49">
        <v>7.5629999999999996E-8</v>
      </c>
      <c r="D11" s="50">
        <v>7.5559999999999996E-8</v>
      </c>
      <c r="E11" s="50">
        <v>7.6399999999999996E-8</v>
      </c>
      <c r="F11" s="50">
        <v>7.9966000000000003E-8</v>
      </c>
      <c r="G11" s="50">
        <v>7.9548000000000005E-8</v>
      </c>
      <c r="H11" s="51">
        <v>7.8822000000000003E-8</v>
      </c>
      <c r="I11" s="52">
        <v>7.0265000000000001E-8</v>
      </c>
      <c r="J11" s="50">
        <v>7.3770000000000005E-8</v>
      </c>
      <c r="K11" s="50">
        <v>7.0010000000000003E-8</v>
      </c>
      <c r="L11" s="50">
        <v>7.5915000000000002E-8</v>
      </c>
      <c r="M11" s="50">
        <v>7.5662000000000006E-8</v>
      </c>
      <c r="N11" s="53">
        <v>7.5659000000000003E-8</v>
      </c>
      <c r="O11" s="26">
        <f t="shared" si="1"/>
        <v>6.321944444444444E-9</v>
      </c>
      <c r="P11" s="27">
        <f t="shared" si="2"/>
        <v>6.620444444444445E-9</v>
      </c>
      <c r="Q11" s="10">
        <f t="shared" si="3"/>
        <v>5.945694444444445E-9</v>
      </c>
      <c r="R11" s="27">
        <f t="shared" si="4"/>
        <v>6.3121111111111114E-9</v>
      </c>
      <c r="S11" s="86">
        <f t="shared" si="5"/>
        <v>7.5863333333333325E-8</v>
      </c>
      <c r="T11" s="86">
        <f t="shared" si="6"/>
        <v>7.9445333333333337E-8</v>
      </c>
      <c r="U11" s="1">
        <f t="shared" si="7"/>
        <v>7.1348333333333341E-8</v>
      </c>
      <c r="V11" s="1">
        <f t="shared" si="8"/>
        <v>7.5745333333333337E-8</v>
      </c>
    </row>
    <row r="12" spans="1:22" x14ac:dyDescent="0.35">
      <c r="A12" s="9">
        <v>16</v>
      </c>
      <c r="B12" s="20">
        <f t="shared" si="0"/>
        <v>6.25E-2</v>
      </c>
      <c r="C12" s="54">
        <v>1.0383E-7</v>
      </c>
      <c r="D12" s="55">
        <v>1.0498E-7</v>
      </c>
      <c r="E12" s="55">
        <v>1.048E-7</v>
      </c>
      <c r="F12" s="56">
        <v>1.1019999999999999E-7</v>
      </c>
      <c r="G12" s="56">
        <v>1.02E-7</v>
      </c>
      <c r="H12" s="57">
        <v>1.069E-7</v>
      </c>
      <c r="I12" s="58">
        <v>1.0855E-7</v>
      </c>
      <c r="J12" s="55">
        <v>1.059E-7</v>
      </c>
      <c r="K12" s="55">
        <v>1.064E-7</v>
      </c>
      <c r="L12" s="56">
        <v>1.1600000000000001E-7</v>
      </c>
      <c r="M12" s="56">
        <v>1.2200000000000001E-7</v>
      </c>
      <c r="N12" s="59">
        <v>1.1000000000000001E-7</v>
      </c>
      <c r="O12" s="26">
        <f t="shared" si="1"/>
        <v>6.5335416666666672E-9</v>
      </c>
      <c r="P12" s="27">
        <f t="shared" si="2"/>
        <v>6.6479166666666662E-9</v>
      </c>
      <c r="Q12" s="10">
        <f t="shared" si="3"/>
        <v>6.6843750000000001E-9</v>
      </c>
      <c r="R12" s="27">
        <f t="shared" si="4"/>
        <v>7.2499999999999996E-9</v>
      </c>
      <c r="S12" s="86">
        <f t="shared" si="5"/>
        <v>1.0453666666666668E-7</v>
      </c>
      <c r="T12" s="86">
        <f t="shared" si="6"/>
        <v>1.0636666666666666E-7</v>
      </c>
      <c r="U12" s="1">
        <f t="shared" si="7"/>
        <v>1.0695E-7</v>
      </c>
      <c r="V12" s="1">
        <f t="shared" si="8"/>
        <v>1.1599999999999999E-7</v>
      </c>
    </row>
    <row r="13" spans="1:22" x14ac:dyDescent="0.35">
      <c r="A13" s="9">
        <v>20</v>
      </c>
      <c r="B13" s="20">
        <f t="shared" si="0"/>
        <v>0.05</v>
      </c>
      <c r="C13" s="54">
        <v>1.1354999999999999E-7</v>
      </c>
      <c r="D13" s="55">
        <v>1.104E-7</v>
      </c>
      <c r="E13" s="55">
        <v>1.1168E-7</v>
      </c>
      <c r="F13" s="50">
        <v>1.2281E-7</v>
      </c>
      <c r="G13" s="50">
        <v>1.1632E-7</v>
      </c>
      <c r="H13" s="51">
        <v>1.1555E-7</v>
      </c>
      <c r="I13" s="58">
        <v>1.2389999999999999E-7</v>
      </c>
      <c r="J13" s="55">
        <v>1.2499999999999999E-7</v>
      </c>
      <c r="K13" s="55">
        <v>1.2396999999999999E-7</v>
      </c>
      <c r="L13" s="50">
        <v>1.3217E-7</v>
      </c>
      <c r="M13" s="50">
        <v>1.3472999999999999E-7</v>
      </c>
      <c r="N13" s="53">
        <v>1.3379999999999999E-7</v>
      </c>
      <c r="O13" s="26">
        <f t="shared" si="1"/>
        <v>5.5938333333333332E-9</v>
      </c>
      <c r="P13" s="27">
        <f t="shared" si="2"/>
        <v>5.9113333333333334E-9</v>
      </c>
      <c r="Q13" s="10">
        <f t="shared" si="3"/>
        <v>6.2144999999999992E-9</v>
      </c>
      <c r="R13" s="27">
        <f t="shared" si="4"/>
        <v>6.6783333333333329E-9</v>
      </c>
      <c r="S13" s="86">
        <f t="shared" si="5"/>
        <v>1.1187666666666666E-7</v>
      </c>
      <c r="T13" s="86">
        <f t="shared" si="6"/>
        <v>1.1822666666666666E-7</v>
      </c>
      <c r="U13" s="1">
        <f t="shared" si="7"/>
        <v>1.2428999999999998E-7</v>
      </c>
      <c r="V13" s="1">
        <f t="shared" si="8"/>
        <v>1.3356666666666665E-7</v>
      </c>
    </row>
    <row r="14" spans="1:22" x14ac:dyDescent="0.35">
      <c r="A14" s="9">
        <v>24</v>
      </c>
      <c r="B14" s="20">
        <f t="shared" si="0"/>
        <v>4.1666666666666664E-2</v>
      </c>
      <c r="C14" s="49">
        <v>1.1999999999999999E-7</v>
      </c>
      <c r="D14" s="50">
        <v>1.2200000000000001E-7</v>
      </c>
      <c r="E14" s="50">
        <v>1.23E-7</v>
      </c>
      <c r="F14" s="50">
        <v>1.2599999999999999E-7</v>
      </c>
      <c r="G14" s="50">
        <v>1.3E-7</v>
      </c>
      <c r="H14" s="51">
        <v>1.2767E-7</v>
      </c>
      <c r="I14" s="52">
        <v>1.4973999999999999E-7</v>
      </c>
      <c r="J14" s="50">
        <v>1.4348000000000001E-7</v>
      </c>
      <c r="K14" s="50">
        <v>1.4245999999999999E-7</v>
      </c>
      <c r="L14" s="50">
        <v>1.5181999999999999E-7</v>
      </c>
      <c r="M14" s="50">
        <v>1.4861000000000001E-7</v>
      </c>
      <c r="N14" s="53">
        <v>1.4845999999999999E-7</v>
      </c>
      <c r="O14" s="26">
        <f t="shared" si="1"/>
        <v>5.0694444444444441E-9</v>
      </c>
      <c r="P14" s="27">
        <f t="shared" si="2"/>
        <v>5.3287499999999998E-9</v>
      </c>
      <c r="Q14" s="10">
        <f t="shared" si="3"/>
        <v>6.0511111111111108E-9</v>
      </c>
      <c r="R14" s="27">
        <f t="shared" si="4"/>
        <v>6.2345833333333335E-9</v>
      </c>
      <c r="S14" s="86">
        <f t="shared" si="5"/>
        <v>1.2166666666666666E-7</v>
      </c>
      <c r="T14" s="86">
        <f t="shared" si="6"/>
        <v>1.2788999999999999E-7</v>
      </c>
      <c r="U14" s="1">
        <f t="shared" si="7"/>
        <v>1.4522666666666666E-7</v>
      </c>
      <c r="V14" s="1">
        <f t="shared" si="8"/>
        <v>1.4963E-7</v>
      </c>
    </row>
    <row r="15" spans="1:22" x14ac:dyDescent="0.35">
      <c r="A15" s="9">
        <v>30</v>
      </c>
      <c r="B15" s="20">
        <f t="shared" si="0"/>
        <v>3.3333333333333333E-2</v>
      </c>
      <c r="C15" s="49">
        <v>1.5026E-7</v>
      </c>
      <c r="D15" s="50">
        <v>1.4167E-7</v>
      </c>
      <c r="E15" s="50">
        <v>1.4152000000000001E-7</v>
      </c>
      <c r="F15" s="50">
        <v>1.4420000000000001E-7</v>
      </c>
      <c r="G15" s="50">
        <v>1.5611000000000001E-7</v>
      </c>
      <c r="H15" s="51">
        <v>1.4670000000000001E-7</v>
      </c>
      <c r="I15" s="52">
        <v>1.7751000000000001E-7</v>
      </c>
      <c r="J15" s="50">
        <v>1.17176E-7</v>
      </c>
      <c r="K15" s="50">
        <v>1.7431E-7</v>
      </c>
      <c r="L15" s="50">
        <v>1.7414E-7</v>
      </c>
      <c r="M15" s="50">
        <v>1.8295999999999999E-7</v>
      </c>
      <c r="N15" s="53">
        <v>1.7512E-7</v>
      </c>
      <c r="O15" s="26">
        <f t="shared" si="1"/>
        <v>4.8161111111111108E-9</v>
      </c>
      <c r="P15" s="27">
        <f t="shared" si="2"/>
        <v>4.9667777777777782E-9</v>
      </c>
      <c r="Q15" s="10">
        <f t="shared" si="3"/>
        <v>5.211066666666667E-9</v>
      </c>
      <c r="R15" s="27">
        <f t="shared" si="4"/>
        <v>5.9135555555555549E-9</v>
      </c>
      <c r="S15" s="86">
        <f t="shared" si="5"/>
        <v>1.4448333333333333E-7</v>
      </c>
      <c r="T15" s="86">
        <f t="shared" si="6"/>
        <v>1.4900333333333334E-7</v>
      </c>
      <c r="U15" s="1">
        <f t="shared" si="7"/>
        <v>1.56332E-7</v>
      </c>
      <c r="V15" s="1">
        <f t="shared" si="8"/>
        <v>1.7740666666666665E-7</v>
      </c>
    </row>
    <row r="16" spans="1:22" x14ac:dyDescent="0.35">
      <c r="A16" s="11">
        <v>50</v>
      </c>
      <c r="B16" s="21">
        <f t="shared" si="0"/>
        <v>0.02</v>
      </c>
      <c r="C16" s="37">
        <v>1.6357E-7</v>
      </c>
      <c r="D16" s="61">
        <v>1.6421000000000001E-7</v>
      </c>
      <c r="E16" s="61">
        <v>1.6168E-7</v>
      </c>
      <c r="F16" s="61">
        <v>1.6366E-7</v>
      </c>
      <c r="G16" s="61">
        <v>1.5797999999999999E-7</v>
      </c>
      <c r="H16" s="62">
        <v>1.5083000000000001E-7</v>
      </c>
      <c r="I16" s="63">
        <v>2.6642000000000003E-7</v>
      </c>
      <c r="J16" s="61">
        <v>2.269E-7</v>
      </c>
      <c r="K16" s="61">
        <v>2.2840999999999999E-7</v>
      </c>
      <c r="L16" s="61">
        <v>2.1899999999999999E-7</v>
      </c>
      <c r="M16" s="61">
        <v>2.2399999999999999E-7</v>
      </c>
      <c r="N16" s="64">
        <v>2.1829E-7</v>
      </c>
      <c r="O16" s="28">
        <f t="shared" si="1"/>
        <v>3.2630666666666675E-9</v>
      </c>
      <c r="P16" s="29">
        <f t="shared" si="2"/>
        <v>3.1497999999999996E-9</v>
      </c>
      <c r="Q16" s="12">
        <f t="shared" si="3"/>
        <v>4.8115333333333335E-9</v>
      </c>
      <c r="R16" s="29">
        <f t="shared" si="4"/>
        <v>4.4085999999999999E-9</v>
      </c>
      <c r="S16" s="86">
        <f t="shared" si="5"/>
        <v>1.6315333333333337E-7</v>
      </c>
      <c r="T16" s="86">
        <f t="shared" si="6"/>
        <v>1.5748999999999999E-7</v>
      </c>
      <c r="U16" s="1">
        <f t="shared" si="7"/>
        <v>2.4057666666666668E-7</v>
      </c>
      <c r="V16" s="1">
        <f t="shared" si="8"/>
        <v>2.2043E-7</v>
      </c>
    </row>
    <row r="17" spans="1:22" x14ac:dyDescent="0.35">
      <c r="A17" s="65">
        <v>80</v>
      </c>
      <c r="B17" s="66">
        <f t="shared" si="0"/>
        <v>1.2500000000000001E-2</v>
      </c>
      <c r="C17" s="70">
        <v>1.8834E-7</v>
      </c>
      <c r="D17" s="71">
        <v>1.5529000000000001E-7</v>
      </c>
      <c r="E17" s="71">
        <v>1.7382999999999999E-7</v>
      </c>
      <c r="F17" s="71">
        <v>1.6269999999999999E-7</v>
      </c>
      <c r="G17" s="71">
        <v>1.4095E-7</v>
      </c>
      <c r="H17" s="72">
        <v>1.4189999999999999E-7</v>
      </c>
      <c r="I17" s="73">
        <v>3.1199999999999999E-7</v>
      </c>
      <c r="J17" s="71">
        <v>2.516E-7</v>
      </c>
      <c r="K17" s="71">
        <v>2.4769999999999997E-7</v>
      </c>
      <c r="L17" s="71">
        <v>2.1971E-7</v>
      </c>
      <c r="M17" s="71">
        <v>2.3020000000000001E-7</v>
      </c>
      <c r="N17" s="74">
        <v>2.3059999999999999E-7</v>
      </c>
      <c r="O17" s="67">
        <f t="shared" si="1"/>
        <v>2.1560833333333332E-9</v>
      </c>
      <c r="P17" s="68">
        <f t="shared" si="2"/>
        <v>1.8564583333333334E-9</v>
      </c>
      <c r="Q17" s="69">
        <f t="shared" si="3"/>
        <v>3.3804166666666669E-9</v>
      </c>
      <c r="R17" s="68">
        <f t="shared" si="4"/>
        <v>2.835458333333333E-9</v>
      </c>
      <c r="S17" s="86">
        <f t="shared" si="5"/>
        <v>1.7248666666666666E-7</v>
      </c>
      <c r="T17" s="86">
        <f t="shared" si="6"/>
        <v>1.4851666666666666E-7</v>
      </c>
      <c r="U17" s="1">
        <f t="shared" si="7"/>
        <v>2.7043333333333334E-7</v>
      </c>
      <c r="V17" s="1">
        <f t="shared" si="8"/>
        <v>2.2683666666666664E-7</v>
      </c>
    </row>
    <row r="18" spans="1:22" x14ac:dyDescent="0.35">
      <c r="A18" s="13">
        <v>120</v>
      </c>
      <c r="B18" s="22">
        <f t="shared" si="0"/>
        <v>8.3333333333333332E-3</v>
      </c>
      <c r="C18" s="75">
        <v>1.9948999999999999E-7</v>
      </c>
      <c r="D18" s="76">
        <v>1.7475E-7</v>
      </c>
      <c r="E18" s="76">
        <v>1.7725E-7</v>
      </c>
      <c r="F18" s="76">
        <v>1.6014E-7</v>
      </c>
      <c r="G18" s="76">
        <v>1.5912000000000001E-7</v>
      </c>
      <c r="H18" s="77">
        <v>1.3677E-7</v>
      </c>
      <c r="I18" s="78">
        <v>3.1693000000000002E-7</v>
      </c>
      <c r="J18" s="76">
        <v>2.8099999999999999E-7</v>
      </c>
      <c r="K18" s="76">
        <v>2.8951E-7</v>
      </c>
      <c r="L18" s="76">
        <v>2.819E-7</v>
      </c>
      <c r="M18" s="76">
        <v>2.5783000000000003E-7</v>
      </c>
      <c r="N18" s="79">
        <v>2.4112999999999999E-7</v>
      </c>
      <c r="O18" s="30">
        <f t="shared" si="1"/>
        <v>1.5319166666666667E-9</v>
      </c>
      <c r="P18" s="31">
        <f t="shared" si="2"/>
        <v>1.2667500000000002E-9</v>
      </c>
      <c r="Q18" s="14">
        <f t="shared" si="3"/>
        <v>2.4651111111111109E-9</v>
      </c>
      <c r="R18" s="31">
        <f t="shared" si="4"/>
        <v>2.1690555555555557E-9</v>
      </c>
      <c r="S18" s="86">
        <f t="shared" si="5"/>
        <v>1.8383E-7</v>
      </c>
      <c r="T18" s="86">
        <f t="shared" si="6"/>
        <v>1.5201000000000002E-7</v>
      </c>
      <c r="U18" s="1">
        <f t="shared" si="7"/>
        <v>2.9581333333333332E-7</v>
      </c>
      <c r="V18" s="1">
        <f t="shared" si="8"/>
        <v>2.6028666666666669E-7</v>
      </c>
    </row>
    <row r="19" spans="1:22" x14ac:dyDescent="0.35">
      <c r="A19" s="13">
        <v>180</v>
      </c>
      <c r="B19" s="22">
        <f t="shared" si="0"/>
        <v>5.5555555555555558E-3</v>
      </c>
      <c r="C19" s="75">
        <v>2.2219999999999999E-7</v>
      </c>
      <c r="D19" s="76">
        <v>1.7368E-7</v>
      </c>
      <c r="E19" s="76">
        <v>1.9317E-7</v>
      </c>
      <c r="F19" s="76">
        <v>1.8799999999999999E-7</v>
      </c>
      <c r="G19" s="76">
        <v>1.42E-7</v>
      </c>
      <c r="H19" s="77">
        <v>1.3290999999999999E-7</v>
      </c>
      <c r="I19" s="78">
        <v>3.7348999999999999E-7</v>
      </c>
      <c r="J19" s="76">
        <v>3.2817000000000001E-7</v>
      </c>
      <c r="K19" s="76">
        <v>3.0488000000000001E-7</v>
      </c>
      <c r="L19" s="76">
        <v>3.2597E-7</v>
      </c>
      <c r="M19" s="76">
        <v>2.3174999999999999E-7</v>
      </c>
      <c r="N19" s="79">
        <v>2.3272000000000001E-7</v>
      </c>
      <c r="O19" s="30">
        <f t="shared" si="1"/>
        <v>1.0908333333333333E-9</v>
      </c>
      <c r="P19" s="31">
        <f t="shared" si="2"/>
        <v>8.5724074074074077E-10</v>
      </c>
      <c r="Q19" s="14">
        <f t="shared" si="3"/>
        <v>1.8639629629629628E-9</v>
      </c>
      <c r="R19" s="31">
        <f t="shared" si="4"/>
        <v>1.463777777777778E-9</v>
      </c>
      <c r="S19" s="86">
        <f t="shared" si="5"/>
        <v>1.9635000000000001E-7</v>
      </c>
      <c r="T19" s="86">
        <f t="shared" si="6"/>
        <v>1.5430333333333334E-7</v>
      </c>
      <c r="U19" s="1">
        <f t="shared" si="7"/>
        <v>3.3551333333333328E-7</v>
      </c>
      <c r="V19" s="1">
        <f t="shared" si="8"/>
        <v>2.6348000000000003E-7</v>
      </c>
    </row>
    <row r="20" spans="1:22" x14ac:dyDescent="0.35">
      <c r="A20" s="15">
        <v>240</v>
      </c>
      <c r="B20" s="23">
        <f t="shared" si="0"/>
        <v>4.1666666666666666E-3</v>
      </c>
      <c r="C20" s="80">
        <v>2.4853999999999997E-7</v>
      </c>
      <c r="D20" s="81">
        <v>1.8859E-7</v>
      </c>
      <c r="E20" s="81">
        <v>2.2210000000000001E-7</v>
      </c>
      <c r="F20" s="81">
        <v>1.4893E-7</v>
      </c>
      <c r="G20" s="81">
        <v>1.3469E-7</v>
      </c>
      <c r="H20" s="82">
        <v>1.4336000000000001E-7</v>
      </c>
      <c r="I20" s="83">
        <v>3.8561000000000002E-7</v>
      </c>
      <c r="J20" s="81">
        <v>3.5535999999999997E-7</v>
      </c>
      <c r="K20" s="81">
        <v>3.2737E-7</v>
      </c>
      <c r="L20" s="81">
        <v>3.3163000000000001E-7</v>
      </c>
      <c r="M20" s="81">
        <v>2.2139E-7</v>
      </c>
      <c r="N20" s="84">
        <v>2.3033E-7</v>
      </c>
      <c r="O20" s="32">
        <f t="shared" si="1"/>
        <v>9.1559722222222221E-10</v>
      </c>
      <c r="P20" s="33">
        <f t="shared" si="2"/>
        <v>5.9302777777777774E-10</v>
      </c>
      <c r="Q20" s="16">
        <f t="shared" si="3"/>
        <v>1.4838055555555556E-9</v>
      </c>
      <c r="R20" s="33">
        <f t="shared" si="4"/>
        <v>1.0879861111111111E-9</v>
      </c>
      <c r="S20" s="86">
        <f t="shared" si="5"/>
        <v>2.1974333333333333E-7</v>
      </c>
      <c r="T20" s="86">
        <f t="shared" si="6"/>
        <v>1.4232666666666666E-7</v>
      </c>
      <c r="U20" s="1">
        <f t="shared" si="7"/>
        <v>3.5611333333333335E-7</v>
      </c>
      <c r="V20" s="1">
        <f t="shared" si="8"/>
        <v>2.6111666666666668E-7</v>
      </c>
    </row>
    <row r="21" spans="1:22" x14ac:dyDescent="0.35">
      <c r="A21" s="15">
        <v>300</v>
      </c>
      <c r="B21" s="23"/>
      <c r="C21" s="46"/>
      <c r="D21" s="46"/>
      <c r="E21" s="46"/>
      <c r="F21" s="46"/>
      <c r="G21" s="46"/>
      <c r="H21" s="46"/>
      <c r="I21" s="43"/>
      <c r="J21" s="43"/>
      <c r="K21" s="43"/>
      <c r="L21" s="43"/>
      <c r="M21" s="43"/>
      <c r="N21" s="43"/>
      <c r="O21" s="32"/>
      <c r="P21" s="33"/>
      <c r="Q21" s="16"/>
      <c r="R21" s="33"/>
      <c r="S21" s="86"/>
      <c r="T21" s="86"/>
      <c r="U21" s="1"/>
      <c r="V21" s="1"/>
    </row>
  </sheetData>
  <mergeCells count="31">
    <mergeCell ref="S5:V5"/>
    <mergeCell ref="A6:A7"/>
    <mergeCell ref="B6:B7"/>
    <mergeCell ref="C6:E6"/>
    <mergeCell ref="F6:H6"/>
    <mergeCell ref="I6:K6"/>
    <mergeCell ref="L6:N6"/>
    <mergeCell ref="O6:O7"/>
    <mergeCell ref="V6:V7"/>
    <mergeCell ref="P6:P7"/>
    <mergeCell ref="Q6:Q7"/>
    <mergeCell ref="R6:R7"/>
    <mergeCell ref="S6:S7"/>
    <mergeCell ref="T6:T7"/>
    <mergeCell ref="U6:U7"/>
    <mergeCell ref="C5:N5"/>
    <mergeCell ref="U4:V4"/>
    <mergeCell ref="A1:A3"/>
    <mergeCell ref="B1:B3"/>
    <mergeCell ref="C1:N2"/>
    <mergeCell ref="O1:R2"/>
    <mergeCell ref="S1:V2"/>
    <mergeCell ref="C3:N3"/>
    <mergeCell ref="O3:R3"/>
    <mergeCell ref="S3:V3"/>
    <mergeCell ref="C4:H4"/>
    <mergeCell ref="I4:N4"/>
    <mergeCell ref="O4:P4"/>
    <mergeCell ref="Q4:R4"/>
    <mergeCell ref="S4:T4"/>
    <mergeCell ref="O5:R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4ff303f7-e07c-485e-97a3-39680a0bfe1e" xsi:nil="true"/>
    <SharedWithUsers xmlns="1b1342f4-2bbb-4c74-906a-38c9f2fe66fc">
      <UserInfo>
        <DisplayName/>
        <AccountId xsi:nil="true"/>
        <AccountType/>
      </UserInfo>
    </SharedWithUsers>
    <lcf76f155ced4ddcb4097134ff3c332f xmlns="4ff303f7-e07c-485e-97a3-39680a0bfe1e">
      <Terms xmlns="http://schemas.microsoft.com/office/infopath/2007/PartnerControls"/>
    </lcf76f155ced4ddcb4097134ff3c332f>
    <TaxCatchAll xmlns="1b1342f4-2bbb-4c74-906a-38c9f2fe66f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8E1B292CC31041B39EFC3D205CBC61" ma:contentTypeVersion="18" ma:contentTypeDescription="Create a new document." ma:contentTypeScope="" ma:versionID="aee5264470b8098e6a5bfd655af7bc1a">
  <xsd:schema xmlns:xsd="http://www.w3.org/2001/XMLSchema" xmlns:xs="http://www.w3.org/2001/XMLSchema" xmlns:p="http://schemas.microsoft.com/office/2006/metadata/properties" xmlns:ns2="4ff303f7-e07c-485e-97a3-39680a0bfe1e" xmlns:ns3="1b1342f4-2bbb-4c74-906a-38c9f2fe66fc" targetNamespace="http://schemas.microsoft.com/office/2006/metadata/properties" ma:root="true" ma:fieldsID="97c46cf823f28e838132c873f78b072a" ns2:_="" ns3:_="">
    <xsd:import namespace="4ff303f7-e07c-485e-97a3-39680a0bfe1e"/>
    <xsd:import namespace="1b1342f4-2bbb-4c74-906a-38c9f2fe66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303f7-e07c-485e-97a3-39680a0bfe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8586b8f-ce6c-48b4-9cd9-026eb3c3bc9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342f4-2bbb-4c74-906a-38c9f2fe66f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b7dc6c7-05c5-4329-8815-bdfc9c73ab32}" ma:internalName="TaxCatchAll" ma:showField="CatchAllData" ma:web="1b1342f4-2bbb-4c74-906a-38c9f2fe66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833129-7028-49ED-8D81-4E4A8143FD05}">
  <ds:schemaRefs>
    <ds:schemaRef ds:uri="http://schemas.microsoft.com/office/2006/metadata/properties"/>
    <ds:schemaRef ds:uri="http://schemas.microsoft.com/office/infopath/2007/PartnerControls"/>
    <ds:schemaRef ds:uri="4ff303f7-e07c-485e-97a3-39680a0bfe1e"/>
    <ds:schemaRef ds:uri="1b1342f4-2bbb-4c74-906a-38c9f2fe66fc"/>
  </ds:schemaRefs>
</ds:datastoreItem>
</file>

<file path=customXml/itemProps2.xml><?xml version="1.0" encoding="utf-8"?>
<ds:datastoreItem xmlns:ds="http://schemas.openxmlformats.org/officeDocument/2006/customXml" ds:itemID="{07B60973-9E34-4494-9A56-890DB9D8D5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f303f7-e07c-485e-97a3-39680a0bfe1e"/>
    <ds:schemaRef ds:uri="1b1342f4-2bbb-4c74-906a-38c9f2fe66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640329-B01E-4136-ABAC-74BE9536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Pc 2 Bionano</dc:creator>
  <cp:lastModifiedBy>Amin Haghighatbin</cp:lastModifiedBy>
  <dcterms:created xsi:type="dcterms:W3CDTF">2015-06-05T18:17:20Z</dcterms:created>
  <dcterms:modified xsi:type="dcterms:W3CDTF">2024-08-22T09:33:03Z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</Properties>
</file>