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bionanoconsulting.sharepoint.com/Shared Documents/Product Development Projects/AquAffirm - Antibiotics/Data/Ciprofloxacin/E-Analysis/Batch_15/200nM/Sample 4 (River)/Data Analysis/"/>
    </mc:Choice>
  </mc:AlternateContent>
  <xr:revisionPtr revIDLastSave="1620" documentId="11_5C7DB7B687B05F7B633B2311595ED87656C7BE4D" xr6:coauthVersionLast="47" xr6:coauthVersionMax="47" xr10:uidLastSave="{EE0C13DB-9788-4EB1-8B43-A03B19227195}"/>
  <bookViews>
    <workbookView xWindow="-120" yWindow="-120" windowWidth="29040" windowHeight="15720" activeTab="1" xr2:uid="{00000000-000D-0000-FFFF-FFFF00000000}"/>
  </bookViews>
  <sheets>
    <sheet name="Raw" sheetId="1" r:id="rId1"/>
    <sheet name="Sheet1" sheetId="8" r:id="rId2"/>
    <sheet name="Signal Gain " sheetId="5" r:id="rId3"/>
    <sheet name="KDM-Rev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7" l="1"/>
  <c r="E45" i="7"/>
  <c r="F45" i="7"/>
  <c r="G45" i="7"/>
  <c r="H45" i="7"/>
  <c r="I45" i="7"/>
  <c r="C45" i="7"/>
  <c r="D44" i="7"/>
  <c r="E44" i="7"/>
  <c r="F44" i="7"/>
  <c r="G44" i="7"/>
  <c r="H44" i="7"/>
  <c r="I44" i="7"/>
  <c r="C44" i="7"/>
  <c r="D43" i="7"/>
  <c r="E43" i="7"/>
  <c r="F43" i="7"/>
  <c r="G43" i="7"/>
  <c r="H43" i="7"/>
  <c r="I43" i="7"/>
  <c r="C43" i="7"/>
  <c r="D41" i="7"/>
  <c r="E41" i="7"/>
  <c r="F41" i="7"/>
  <c r="G41" i="7"/>
  <c r="H41" i="7"/>
  <c r="I41" i="7"/>
  <c r="C41" i="7"/>
  <c r="D40" i="7"/>
  <c r="E40" i="7"/>
  <c r="F40" i="7"/>
  <c r="G40" i="7"/>
  <c r="H40" i="7"/>
  <c r="I40" i="7"/>
  <c r="C40" i="7"/>
  <c r="D39" i="7"/>
  <c r="E39" i="7"/>
  <c r="F39" i="7"/>
  <c r="G39" i="7"/>
  <c r="H39" i="7"/>
  <c r="I39" i="7"/>
  <c r="C39" i="7"/>
  <c r="D37" i="7"/>
  <c r="E37" i="7"/>
  <c r="F37" i="7"/>
  <c r="G37" i="7"/>
  <c r="H37" i="7"/>
  <c r="I37" i="7"/>
  <c r="C37" i="7"/>
  <c r="D36" i="7"/>
  <c r="E36" i="7"/>
  <c r="F36" i="7"/>
  <c r="G36" i="7"/>
  <c r="H36" i="7"/>
  <c r="I36" i="7"/>
  <c r="C36" i="7"/>
  <c r="D35" i="7"/>
  <c r="E35" i="7"/>
  <c r="F35" i="7"/>
  <c r="G35" i="7"/>
  <c r="H35" i="7"/>
  <c r="I35" i="7"/>
  <c r="C35" i="7"/>
  <c r="L32" i="7"/>
  <c r="M32" i="7"/>
  <c r="N32" i="7"/>
  <c r="O32" i="7"/>
  <c r="P32" i="7"/>
  <c r="Q32" i="7"/>
  <c r="K32" i="7"/>
  <c r="L31" i="7"/>
  <c r="M31" i="7"/>
  <c r="N31" i="7"/>
  <c r="O31" i="7"/>
  <c r="P31" i="7"/>
  <c r="Q31" i="7"/>
  <c r="K31" i="7"/>
  <c r="L30" i="7"/>
  <c r="M30" i="7"/>
  <c r="N30" i="7"/>
  <c r="O30" i="7"/>
  <c r="P30" i="7"/>
  <c r="Q30" i="7"/>
  <c r="K30" i="7"/>
  <c r="L28" i="7"/>
  <c r="M28" i="7"/>
  <c r="N28" i="7"/>
  <c r="O28" i="7"/>
  <c r="P28" i="7"/>
  <c r="Q28" i="7"/>
  <c r="K28" i="7"/>
  <c r="L27" i="7"/>
  <c r="M27" i="7"/>
  <c r="N27" i="7"/>
  <c r="O27" i="7"/>
  <c r="P27" i="7"/>
  <c r="Q27" i="7"/>
  <c r="K27" i="7"/>
  <c r="L26" i="7"/>
  <c r="M26" i="7"/>
  <c r="N26" i="7"/>
  <c r="O26" i="7"/>
  <c r="P26" i="7"/>
  <c r="Q26" i="7"/>
  <c r="K26" i="7"/>
  <c r="L24" i="7"/>
  <c r="M24" i="7"/>
  <c r="N24" i="7"/>
  <c r="O24" i="7"/>
  <c r="P24" i="7"/>
  <c r="Q24" i="7"/>
  <c r="K24" i="7"/>
  <c r="L23" i="7"/>
  <c r="M23" i="7"/>
  <c r="N23" i="7"/>
  <c r="O23" i="7"/>
  <c r="P23" i="7"/>
  <c r="Q23" i="7"/>
  <c r="K23" i="7"/>
  <c r="L22" i="7"/>
  <c r="M22" i="7"/>
  <c r="N22" i="7"/>
  <c r="O22" i="7"/>
  <c r="P22" i="7"/>
  <c r="Q22" i="7"/>
  <c r="K22" i="7"/>
  <c r="I14" i="7"/>
  <c r="I15" i="7"/>
  <c r="F16" i="7"/>
  <c r="D17" i="7"/>
  <c r="F13" i="7"/>
  <c r="C18" i="7"/>
  <c r="I18" i="7"/>
  <c r="I17" i="7"/>
  <c r="H17" i="7"/>
  <c r="G17" i="7"/>
  <c r="F17" i="7"/>
  <c r="F31" i="7" s="1"/>
  <c r="H16" i="7"/>
  <c r="G16" i="7"/>
  <c r="C16" i="7"/>
  <c r="F15" i="7"/>
  <c r="E15" i="7"/>
  <c r="D15" i="7"/>
  <c r="C15" i="7"/>
  <c r="H13" i="7"/>
  <c r="E13" i="7"/>
  <c r="C13" i="7"/>
  <c r="E17" i="7"/>
  <c r="H15" i="7"/>
  <c r="G15" i="7"/>
  <c r="I13" i="7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M22" i="1"/>
  <c r="N22" i="1"/>
  <c r="O22" i="1"/>
  <c r="P22" i="1"/>
  <c r="Q22" i="1"/>
  <c r="R22" i="1"/>
  <c r="S22" i="1"/>
  <c r="L22" i="1"/>
  <c r="C15" i="5"/>
  <c r="E20" i="5"/>
  <c r="D20" i="5"/>
  <c r="I18" i="5"/>
  <c r="H18" i="5"/>
  <c r="D17" i="5"/>
  <c r="E16" i="5"/>
  <c r="F15" i="5"/>
  <c r="F20" i="5"/>
  <c r="F18" i="5"/>
  <c r="H17" i="5"/>
  <c r="H19" i="5"/>
  <c r="F16" i="5"/>
  <c r="I20" i="5"/>
  <c r="H20" i="5"/>
  <c r="G20" i="5"/>
  <c r="C20" i="5"/>
  <c r="S17" i="1"/>
  <c r="R17" i="1"/>
  <c r="Q17" i="1"/>
  <c r="P17" i="1"/>
  <c r="O17" i="1"/>
  <c r="N17" i="1"/>
  <c r="M17" i="1"/>
  <c r="L17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I16" i="5"/>
  <c r="H16" i="5"/>
  <c r="G16" i="5"/>
  <c r="G18" i="5"/>
  <c r="E18" i="5"/>
  <c r="D16" i="5"/>
  <c r="D18" i="5"/>
  <c r="C16" i="5"/>
  <c r="C18" i="5"/>
  <c r="D16" i="7" l="1"/>
  <c r="E16" i="7"/>
  <c r="I16" i="7"/>
  <c r="G13" i="7"/>
  <c r="G22" i="7" s="1"/>
  <c r="C17" i="7"/>
  <c r="C31" i="7" s="1"/>
  <c r="D13" i="7"/>
  <c r="D22" i="7" s="1"/>
  <c r="C14" i="7"/>
  <c r="C28" i="7" s="1"/>
  <c r="F14" i="7"/>
  <c r="F27" i="7" s="1"/>
  <c r="E14" i="7"/>
  <c r="E26" i="7" s="1"/>
  <c r="H14" i="7"/>
  <c r="H26" i="7" s="1"/>
  <c r="D14" i="7"/>
  <c r="D26" i="7" s="1"/>
  <c r="G14" i="7"/>
  <c r="G27" i="7" s="1"/>
  <c r="H23" i="7"/>
  <c r="C30" i="7"/>
  <c r="E30" i="7"/>
  <c r="F30" i="7"/>
  <c r="C32" i="7"/>
  <c r="F18" i="7"/>
  <c r="H18" i="7"/>
  <c r="H32" i="7" s="1"/>
  <c r="I22" i="7"/>
  <c r="C26" i="7"/>
  <c r="D18" i="7"/>
  <c r="D32" i="7" s="1"/>
  <c r="E18" i="7"/>
  <c r="E32" i="7" s="1"/>
  <c r="G18" i="7"/>
  <c r="H22" i="7"/>
  <c r="I23" i="7"/>
  <c r="C22" i="7"/>
  <c r="D30" i="7"/>
  <c r="I26" i="7"/>
  <c r="E23" i="7"/>
  <c r="E31" i="7"/>
  <c r="G31" i="7"/>
  <c r="I32" i="7"/>
  <c r="C24" i="7"/>
  <c r="G30" i="7"/>
  <c r="H31" i="7"/>
  <c r="H30" i="7"/>
  <c r="I31" i="7"/>
  <c r="I30" i="7"/>
  <c r="I28" i="7"/>
  <c r="E22" i="7"/>
  <c r="F23" i="7"/>
  <c r="I27" i="7"/>
  <c r="F22" i="7"/>
  <c r="G23" i="7"/>
  <c r="I24" i="7"/>
  <c r="D31" i="7"/>
  <c r="G15" i="5"/>
  <c r="I19" i="5"/>
  <c r="I17" i="5"/>
  <c r="D19" i="5"/>
  <c r="H15" i="5"/>
  <c r="E19" i="5"/>
  <c r="E17" i="5"/>
  <c r="C19" i="5"/>
  <c r="I15" i="5"/>
  <c r="F19" i="5"/>
  <c r="F17" i="5"/>
  <c r="D15" i="5"/>
  <c r="G19" i="5"/>
  <c r="G17" i="5"/>
  <c r="E15" i="5"/>
  <c r="C17" i="5"/>
  <c r="D23" i="7" l="1"/>
  <c r="D27" i="7"/>
  <c r="G26" i="7"/>
  <c r="C23" i="7"/>
  <c r="G28" i="7"/>
  <c r="F26" i="7"/>
  <c r="F28" i="7"/>
  <c r="H27" i="7"/>
  <c r="C27" i="7"/>
  <c r="E27" i="7"/>
  <c r="D24" i="7"/>
  <c r="H28" i="7"/>
  <c r="F24" i="7"/>
  <c r="H24" i="7"/>
  <c r="F32" i="7"/>
  <c r="E28" i="7"/>
  <c r="E24" i="7"/>
  <c r="G32" i="7"/>
  <c r="G24" i="7"/>
  <c r="D28" i="7"/>
</calcChain>
</file>

<file path=xl/sharedStrings.xml><?xml version="1.0" encoding="utf-8"?>
<sst xmlns="http://schemas.openxmlformats.org/spreadsheetml/2006/main" count="736" uniqueCount="218">
  <si>
    <t>Filename</t>
  </si>
  <si>
    <t>Ip (A)</t>
  </si>
  <si>
    <t>Frequency (Hz)</t>
  </si>
  <si>
    <t>Concentration</t>
  </si>
  <si>
    <t>Concentration [M]</t>
  </si>
  <si>
    <t>Concentration with Molarity</t>
  </si>
  <si>
    <t>Frequency Avg (Hz)</t>
  </si>
  <si>
    <t>Concentration Avg</t>
  </si>
  <si>
    <t>Averaged Ip (A)</t>
  </si>
  <si>
    <t>index</t>
  </si>
  <si>
    <t>Blank</t>
  </si>
  <si>
    <t>100nM</t>
  </si>
  <si>
    <t>500nM</t>
  </si>
  <si>
    <t>1.00E-07</t>
  </si>
  <si>
    <t>5.00E-07</t>
  </si>
  <si>
    <t>1.00E-06</t>
  </si>
  <si>
    <t>1.00E-05</t>
  </si>
  <si>
    <t>2.00E-05</t>
  </si>
  <si>
    <t>5.00E-05</t>
  </si>
  <si>
    <t>1.00E-04</t>
  </si>
  <si>
    <t>100nM(2)</t>
  </si>
  <si>
    <t>100nM (1.00E-07)</t>
  </si>
  <si>
    <t>100nM(1)</t>
  </si>
  <si>
    <t>500nM(1)</t>
  </si>
  <si>
    <t>500nM (5.00E-07)</t>
  </si>
  <si>
    <t>500nM(2)</t>
  </si>
  <si>
    <t>Blank(1)</t>
  </si>
  <si>
    <t>Blank(2)</t>
  </si>
  <si>
    <t>100nM(5)</t>
  </si>
  <si>
    <t>500nM(3)</t>
  </si>
  <si>
    <t>500nM(4)</t>
  </si>
  <si>
    <t>500nM(5)</t>
  </si>
  <si>
    <t>100nM(3)</t>
  </si>
  <si>
    <t>Blank(5)</t>
  </si>
  <si>
    <t>Blank(4)</t>
  </si>
  <si>
    <t>Blank(3)</t>
  </si>
  <si>
    <t>100nM(4)</t>
  </si>
  <si>
    <t>100nM(6)</t>
  </si>
  <si>
    <t>100nM(7)</t>
  </si>
  <si>
    <t>500nM(8)</t>
  </si>
  <si>
    <t>500nM(7)</t>
  </si>
  <si>
    <t>500nM(6)</t>
  </si>
  <si>
    <t>100nM(8)</t>
  </si>
  <si>
    <t>Blank(6)</t>
  </si>
  <si>
    <t>Blank(7)</t>
  </si>
  <si>
    <t>Blank(8)</t>
  </si>
  <si>
    <t>Blank(9)</t>
  </si>
  <si>
    <t>500nM(9)</t>
  </si>
  <si>
    <t>500nM(11)</t>
  </si>
  <si>
    <t>100nM(11)</t>
  </si>
  <si>
    <t>100nM(10)</t>
  </si>
  <si>
    <t>Blank(11)</t>
  </si>
  <si>
    <t>Blank(10)</t>
  </si>
  <si>
    <t>500nM(10)</t>
  </si>
  <si>
    <t>100nM(9)</t>
  </si>
  <si>
    <t>500nM(13)</t>
  </si>
  <si>
    <t>500nM(12)</t>
  </si>
  <si>
    <t>100nM(14)</t>
  </si>
  <si>
    <t>100nM(13)</t>
  </si>
  <si>
    <t>100nM(12)</t>
  </si>
  <si>
    <t>500nM(14)</t>
  </si>
  <si>
    <t>Blank(13)</t>
  </si>
  <si>
    <t>Blank(14)</t>
  </si>
  <si>
    <t>Blank(12)</t>
  </si>
  <si>
    <t>Blank(16)</t>
  </si>
  <si>
    <t>Blank(15)</t>
  </si>
  <si>
    <t>100nM(15)</t>
  </si>
  <si>
    <t>100nM(17)</t>
  </si>
  <si>
    <t>500nM(15)</t>
  </si>
  <si>
    <t>100nM(16)</t>
  </si>
  <si>
    <t>500nM(16)</t>
  </si>
  <si>
    <t>500nM(17)</t>
  </si>
  <si>
    <t>Blank(17)</t>
  </si>
  <si>
    <t>Normalised</t>
  </si>
  <si>
    <t>KDM [180 - 10 Hz]</t>
  </si>
  <si>
    <t>KDM [210 - 10 Hz]</t>
  </si>
  <si>
    <t>KDM [240 - 10 Hz]</t>
  </si>
  <si>
    <t>Concentration / M</t>
  </si>
  <si>
    <t>200nM</t>
  </si>
  <si>
    <t>2.00E-07</t>
  </si>
  <si>
    <t>200nM(1)</t>
  </si>
  <si>
    <t>200nM (2.00E-07)</t>
  </si>
  <si>
    <t>200nM(2)</t>
  </si>
  <si>
    <t>200nM(3)</t>
  </si>
  <si>
    <t>200nM(4)</t>
  </si>
  <si>
    <t>200nM(5)</t>
  </si>
  <si>
    <t>200nM(6)</t>
  </si>
  <si>
    <t>200nM(7)</t>
  </si>
  <si>
    <t>200nM(8)</t>
  </si>
  <si>
    <t>200nM(9)</t>
  </si>
  <si>
    <t>200nM(10)</t>
  </si>
  <si>
    <t>200nM(11)</t>
  </si>
  <si>
    <t>200nM(13)</t>
  </si>
  <si>
    <t>200nM(14)</t>
  </si>
  <si>
    <t>200nM(12)</t>
  </si>
  <si>
    <t>200nM(17)</t>
  </si>
  <si>
    <t>200nM(16)</t>
  </si>
  <si>
    <t>200nM(15)</t>
  </si>
  <si>
    <t>20nM(1)</t>
  </si>
  <si>
    <t>20nM</t>
  </si>
  <si>
    <t>2.00E-08</t>
  </si>
  <si>
    <t>20nM (2.00E-08)</t>
  </si>
  <si>
    <t>20nM(2)</t>
  </si>
  <si>
    <t>50nM</t>
  </si>
  <si>
    <t>700nM</t>
  </si>
  <si>
    <t>50nM(2)</t>
  </si>
  <si>
    <t>5.00E-08</t>
  </si>
  <si>
    <t>50nM (5.00E-08)</t>
  </si>
  <si>
    <t>700nM(1)</t>
  </si>
  <si>
    <t>7.00E-07</t>
  </si>
  <si>
    <t>700nM (7.00E-07)</t>
  </si>
  <si>
    <t>700nM(2)</t>
  </si>
  <si>
    <t>50nM(1)</t>
  </si>
  <si>
    <t>700nM(5)</t>
  </si>
  <si>
    <t>50nM(4)</t>
  </si>
  <si>
    <t>50nM(5)</t>
  </si>
  <si>
    <t>700nM(3)</t>
  </si>
  <si>
    <t>700nM(4)</t>
  </si>
  <si>
    <t>50nM(3)</t>
  </si>
  <si>
    <t>20nM(5)</t>
  </si>
  <si>
    <t>20nM(4)</t>
  </si>
  <si>
    <t>20nM(3)</t>
  </si>
  <si>
    <t>700nM(8)</t>
  </si>
  <si>
    <t>50nM(8)</t>
  </si>
  <si>
    <t>50nM(7)</t>
  </si>
  <si>
    <t>50nM(6)</t>
  </si>
  <si>
    <t>700nM(7)</t>
  </si>
  <si>
    <t>700nM(6)</t>
  </si>
  <si>
    <t>20nM(8)</t>
  </si>
  <si>
    <t>20nM(7)</t>
  </si>
  <si>
    <t>20nM(6)</t>
  </si>
  <si>
    <t>50nM(10)</t>
  </si>
  <si>
    <t>50nM(11)</t>
  </si>
  <si>
    <t>700nM(11)</t>
  </si>
  <si>
    <t>700nM(10)</t>
  </si>
  <si>
    <t>20nM(10)</t>
  </si>
  <si>
    <t>700nM(9)</t>
  </si>
  <si>
    <t>50nM(9)</t>
  </si>
  <si>
    <t>20nM(11)</t>
  </si>
  <si>
    <t>20nM(9)</t>
  </si>
  <si>
    <t>700nM(12)</t>
  </si>
  <si>
    <t>700nM(13)</t>
  </si>
  <si>
    <t>700nM(14)</t>
  </si>
  <si>
    <t>50nM(13)</t>
  </si>
  <si>
    <t>50nM(14)</t>
  </si>
  <si>
    <t>20nM(14)</t>
  </si>
  <si>
    <t>20nM(13)</t>
  </si>
  <si>
    <t>50nM(12)</t>
  </si>
  <si>
    <t>20nM(12)</t>
  </si>
  <si>
    <t>50nM(17)</t>
  </si>
  <si>
    <t>700nM(16)</t>
  </si>
  <si>
    <t>20nM(17)</t>
  </si>
  <si>
    <t>700nM(17)</t>
  </si>
  <si>
    <t>20nM(16)</t>
  </si>
  <si>
    <t>20nM(15)</t>
  </si>
  <si>
    <t>50nM(15)</t>
  </si>
  <si>
    <t>50nM(16)</t>
  </si>
  <si>
    <t>700nM(15)</t>
  </si>
  <si>
    <t>10nM</t>
  </si>
  <si>
    <t>1.00E-08</t>
  </si>
  <si>
    <t>10nM (1.00E-08)</t>
  </si>
  <si>
    <t>Blank (1e-09)</t>
  </si>
  <si>
    <t>10nM(2)</t>
  </si>
  <si>
    <t>10nM(1)</t>
  </si>
  <si>
    <t>10nM(5)</t>
  </si>
  <si>
    <t>10nM(4)</t>
  </si>
  <si>
    <t>10nM(3)</t>
  </si>
  <si>
    <t>10nM(6)</t>
  </si>
  <si>
    <t>10nM(7)</t>
  </si>
  <si>
    <t>10nM(8)</t>
  </si>
  <si>
    <t>10nM(11)</t>
  </si>
  <si>
    <t>10nM(10)</t>
  </si>
  <si>
    <t>10nM(9)</t>
  </si>
  <si>
    <t>10nM(14)</t>
  </si>
  <si>
    <t>10nM(13)</t>
  </si>
  <si>
    <t>10nM(12)</t>
  </si>
  <si>
    <t>10nM(17)</t>
  </si>
  <si>
    <t>10nM(15)</t>
  </si>
  <si>
    <t>10nM(16)</t>
  </si>
  <si>
    <t>121224-B1502u02HOIE3</t>
  </si>
  <si>
    <t>Frequency / Hz</t>
  </si>
  <si>
    <t>165 ppb</t>
  </si>
  <si>
    <t>33 ppb</t>
  </si>
  <si>
    <t>3.3 ppb</t>
  </si>
  <si>
    <t>6.6 ppb</t>
  </si>
  <si>
    <t>16.5 ppb</t>
  </si>
  <si>
    <t>66 ppb</t>
  </si>
  <si>
    <t>231 ppb</t>
  </si>
  <si>
    <t>100 nM</t>
  </si>
  <si>
    <t>200 nM</t>
  </si>
  <si>
    <t>500 nM</t>
  </si>
  <si>
    <t>700 nM</t>
  </si>
  <si>
    <t>50 nM</t>
  </si>
  <si>
    <t>20 nM</t>
  </si>
  <si>
    <t>10 nM</t>
  </si>
  <si>
    <t>Concs.</t>
  </si>
  <si>
    <t>F20</t>
  </si>
  <si>
    <t>F240</t>
  </si>
  <si>
    <t>KDM F240/F20</t>
  </si>
  <si>
    <t>KDM [180 - 16 Hz]</t>
  </si>
  <si>
    <t>KDM [210 - 16 Hz]</t>
  </si>
  <si>
    <t>KDM [240 - 16 Hz]</t>
  </si>
  <si>
    <t>KDM [180 - 20 Hz]</t>
  </si>
  <si>
    <t>KDM [210 - 20 Hz]</t>
  </si>
  <si>
    <t>KDM [240 - 20 Hz]</t>
  </si>
  <si>
    <t>Non-Normalised</t>
  </si>
  <si>
    <t>Potential applied (V)</t>
  </si>
  <si>
    <t>WE(1).δ.Current (A)</t>
  </si>
  <si>
    <t>Forward.Time (s)</t>
  </si>
  <si>
    <t>WE(1).Forward.Current (A)</t>
  </si>
  <si>
    <t>WE(1).Backward.Current (A)</t>
  </si>
  <si>
    <t>WE(1).Forward.Potential (V)</t>
  </si>
  <si>
    <t>Column 7 (V)</t>
  </si>
  <si>
    <t>Column 8 (V)</t>
  </si>
  <si>
    <t>Column 9 (Hz)</t>
  </si>
  <si>
    <t>Smoothed WE(1).δ.Current</t>
  </si>
  <si>
    <t>Fitted Smoothed WE(1).δ.Current</t>
  </si>
  <si>
    <t>Corrected Smoothed WE(1).δ.Current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</si>
</sst>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</font>
    <font>
      <b/>
      <sz val="11"/>
      <color theme="0" tint="-0.1499984740745262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4" xfId="0" applyBorder="1"/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1" fontId="3" fillId="0" borderId="18" xfId="0" applyNumberFormat="1" applyFont="1" applyBorder="1" applyAlignment="1">
      <alignment horizontal="center" vertical="center"/>
    </xf>
    <xf numFmtId="11" fontId="3" fillId="0" borderId="6" xfId="0" applyNumberFormat="1" applyFont="1" applyBorder="1" applyAlignment="1">
      <alignment horizontal="center" vertical="center"/>
    </xf>
    <xf numFmtId="11" fontId="3" fillId="0" borderId="7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11" fontId="0" fillId="0" borderId="1" xfId="0" applyNumberFormat="1" applyBorder="1" applyAlignment="1">
      <alignment horizontal="center"/>
    </xf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1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1" fontId="0" fillId="0" borderId="20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5" borderId="20" xfId="0" applyNumberFormat="1" applyFill="1" applyBorder="1" applyAlignment="1">
      <alignment horizontal="center"/>
    </xf>
    <xf numFmtId="0" fontId="0" fillId="8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Signal Gain at 10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'Signal Gain '!$A$15:$A$20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20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</c:numCache>
            </c:numRef>
          </c:cat>
          <c:val>
            <c:numRef>
              <c:f>'Signal Gain '!$C$15:$C$20</c:f>
              <c:numCache>
                <c:formatCode>0%</c:formatCode>
                <c:ptCount val="6"/>
                <c:pt idx="0">
                  <c:v>-0.53585719953874944</c:v>
                </c:pt>
                <c:pt idx="1">
                  <c:v>-7.0230466666251296E-2</c:v>
                </c:pt>
                <c:pt idx="2">
                  <c:v>-6.3658738616124852E-2</c:v>
                </c:pt>
                <c:pt idx="3">
                  <c:v>-6.8164871069101116E-2</c:v>
                </c:pt>
                <c:pt idx="4">
                  <c:v>-6.553164854710701E-2</c:v>
                </c:pt>
                <c:pt idx="5">
                  <c:v>-4.6974875585028643E-2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2-4592-AC74-B802E028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688256"/>
        <c:axId val="873689696"/>
      </c:barChart>
      <c:catAx>
        <c:axId val="873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3689696"/>
        <c:crosses val="autoZero"/>
        <c:auto val="1"/>
        <c:lblAlgn val="ctr"/>
        <c:lblOffset val="100"/>
        <c:noMultiLvlLbl val="0"/>
      </c:catAx>
      <c:valAx>
        <c:axId val="8736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368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121224-B1502u02HOIE3</a:t>
            </a:r>
            <a:b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</a:b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Non-Normalised KDM - F240/F20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'KDM-Rev'!$C$20:$I$20</c:f>
              <c:numCache>
                <c:formatCode>0.00E+00</c:formatCode>
                <c:ptCount val="7"/>
                <c:pt idx="0">
                  <c:v>1E-8</c:v>
                </c:pt>
                <c:pt idx="1">
                  <c:v>2E-8</c:v>
                </c:pt>
                <c:pt idx="2">
                  <c:v>4.9999999999999998E-8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4.9999999999999998E-7</c:v>
                </c:pt>
                <c:pt idx="6">
                  <c:v>6.9999999999999997E-7</c:v>
                </c:pt>
              </c:numCache>
            </c:numRef>
          </c:xVal>
          <c:yVal>
            <c:numRef>
              <c:f>'KDM-Rev'!$D$45:$I$45</c:f>
              <c:numCache>
                <c:formatCode>General</c:formatCode>
                <c:ptCount val="6"/>
                <c:pt idx="0">
                  <c:v>0.89995080655979298</c:v>
                </c:pt>
                <c:pt idx="1">
                  <c:v>0.93086983723652172</c:v>
                </c:pt>
                <c:pt idx="2">
                  <c:v>0.92759012684565012</c:v>
                </c:pt>
                <c:pt idx="3">
                  <c:v>1.2450187151713619</c:v>
                </c:pt>
                <c:pt idx="4">
                  <c:v>1.4077265564109689</c:v>
                </c:pt>
                <c:pt idx="5">
                  <c:v>1.4069452183020059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6-446C-8B44-66EF07468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22944"/>
        <c:axId val="973423424"/>
      </c:scatterChart>
      <c:valAx>
        <c:axId val="97342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23424"/>
        <c:crosses val="autoZero"/>
        <c:crossBetween val="midCat"/>
      </c:valAx>
      <c:valAx>
        <c:axId val="97342342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2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Signal Gain at 700 nM</a:t>
            </a:r>
          </a:p>
          <a:p>
            <a:pPr>
              <a:defRPr/>
            </a:pPr>
            <a:r>
              <a:rPr lang="en-GB" sz="1400" b="1" i="0" u="none" strike="noStrike" baseline="0">
                <a:effectLst/>
              </a:rPr>
              <a:t>121224-B1502u02HOIE3</a:t>
            </a:r>
            <a:r>
              <a:rPr lang="en-GB" sz="1400" b="1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29362482218451E-2"/>
          <c:y val="0.29386009078581282"/>
          <c:w val="0.91986652898104204"/>
          <c:h val="0.676084343013863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'Signal Gain '!$I$15:$I$20</c:f>
              <c:numCache>
                <c:formatCode>0%</c:formatCode>
                <c:ptCount val="6"/>
                <c:pt idx="0">
                  <c:v>0.14523112745071273</c:v>
                </c:pt>
                <c:pt idx="1">
                  <c:v>-0.11734861568635138</c:v>
                </c:pt>
                <c:pt idx="2">
                  <c:v>-2.9920527472045766E-2</c:v>
                </c:pt>
                <c:pt idx="3">
                  <c:v>1.09025682064985</c:v>
                </c:pt>
                <c:pt idx="4">
                  <c:v>1.0886870821499139</c:v>
                </c:pt>
                <c:pt idx="5">
                  <c:v>1.1854825110842542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6-4648-BFCE-6D8DB4708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688256"/>
        <c:axId val="873689696"/>
      </c:barChart>
      <c:catAx>
        <c:axId val="873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3689696"/>
        <c:crosses val="autoZero"/>
        <c:auto val="1"/>
        <c:lblAlgn val="ctr"/>
        <c:lblOffset val="100"/>
        <c:noMultiLvlLbl val="0"/>
      </c:catAx>
      <c:valAx>
        <c:axId val="8736896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3688256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Signal Gain at 50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'Signal Gain '!$A$15:$A$20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20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</c:numCache>
            </c:numRef>
          </c:cat>
          <c:val>
            <c:numRef>
              <c:f>'Signal Gain '!$E$15:$E$20</c:f>
              <c:numCache>
                <c:formatCode>0%</c:formatCode>
                <c:ptCount val="6"/>
                <c:pt idx="0">
                  <c:v>-0.12432756768930069</c:v>
                </c:pt>
                <c:pt idx="1">
                  <c:v>-0.11006228298995285</c:v>
                </c:pt>
                <c:pt idx="2">
                  <c:v>-9.7805522011135224E-2</c:v>
                </c:pt>
                <c:pt idx="3">
                  <c:v>-6.378554917504764E-2</c:v>
                </c:pt>
                <c:pt idx="4">
                  <c:v>-7.292119834896775E-2</c:v>
                </c:pt>
                <c:pt idx="5">
                  <c:v>-3.0080265019525904E-2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D-4B5B-B24C-CA2C0EFDB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688256"/>
        <c:axId val="873689696"/>
      </c:barChart>
      <c:catAx>
        <c:axId val="873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3689696"/>
        <c:crosses val="autoZero"/>
        <c:auto val="1"/>
        <c:lblAlgn val="ctr"/>
        <c:lblOffset val="100"/>
        <c:noMultiLvlLbl val="0"/>
      </c:catAx>
      <c:valAx>
        <c:axId val="8736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36882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Signal Gain at 100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'Signal Gain '!$A$15:$A$20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20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</c:numCache>
            </c:numRef>
          </c:cat>
          <c:val>
            <c:numRef>
              <c:f>'Signal Gain '!$F$15:$F$20</c:f>
              <c:numCache>
                <c:formatCode>0%</c:formatCode>
                <c:ptCount val="6"/>
                <c:pt idx="0">
                  <c:v>-0.14111835228969927</c:v>
                </c:pt>
                <c:pt idx="1">
                  <c:v>-0.12363008135102588</c:v>
                </c:pt>
                <c:pt idx="2">
                  <c:v>-0.10731326248406151</c:v>
                </c:pt>
                <c:pt idx="3">
                  <c:v>-7.1455664168523558E-2</c:v>
                </c:pt>
                <c:pt idx="4">
                  <c:v>-7.3174347310281496E-2</c:v>
                </c:pt>
                <c:pt idx="5">
                  <c:v>-4.4307374177666066E-2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9-4B06-B962-5E0485E02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688256"/>
        <c:axId val="873689696"/>
      </c:barChart>
      <c:catAx>
        <c:axId val="873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3689696"/>
        <c:crosses val="autoZero"/>
        <c:auto val="1"/>
        <c:lblAlgn val="ctr"/>
        <c:lblOffset val="100"/>
        <c:noMultiLvlLbl val="0"/>
      </c:catAx>
      <c:valAx>
        <c:axId val="8736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36882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Signal Gain at 200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'Signal Gain '!$A$15:$A$20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20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</c:numCache>
            </c:numRef>
          </c:cat>
          <c:val>
            <c:numRef>
              <c:f>'Signal Gain '!$G$15:$G$20</c:f>
              <c:numCache>
                <c:formatCode>0%</c:formatCode>
                <c:ptCount val="6"/>
                <c:pt idx="0">
                  <c:v>0.24062397277889075</c:v>
                </c:pt>
                <c:pt idx="1">
                  <c:v>-0.11254106065842462</c:v>
                </c:pt>
                <c:pt idx="2">
                  <c:v>-5.0001028847901058E-2</c:v>
                </c:pt>
                <c:pt idx="3">
                  <c:v>0.4622792889209088</c:v>
                </c:pt>
                <c:pt idx="4">
                  <c:v>0.48627389745163285</c:v>
                </c:pt>
                <c:pt idx="5">
                  <c:v>0.60130417866764707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9-43CB-B0AB-655A641F7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688256"/>
        <c:axId val="873689696"/>
      </c:barChart>
      <c:catAx>
        <c:axId val="873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3689696"/>
        <c:crosses val="autoZero"/>
        <c:auto val="1"/>
        <c:lblAlgn val="ctr"/>
        <c:lblOffset val="100"/>
        <c:noMultiLvlLbl val="0"/>
      </c:catAx>
      <c:valAx>
        <c:axId val="8736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36882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Signal Gain at 500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'Signal Gain '!$A$15:$A$20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20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</c:numCache>
            </c:numRef>
          </c:cat>
          <c:val>
            <c:numRef>
              <c:f>'Signal Gain '!$H$15:$H$20</c:f>
              <c:numCache>
                <c:formatCode>0%</c:formatCode>
                <c:ptCount val="6"/>
                <c:pt idx="0">
                  <c:v>0.14057447870151904</c:v>
                </c:pt>
                <c:pt idx="1">
                  <c:v>-0.12157610019991678</c:v>
                </c:pt>
                <c:pt idx="2">
                  <c:v>-3.6146836584078912E-2</c:v>
                </c:pt>
                <c:pt idx="3">
                  <c:v>1.0064110934141783</c:v>
                </c:pt>
                <c:pt idx="4">
                  <c:v>1.0405107523332675</c:v>
                </c:pt>
                <c:pt idx="5">
                  <c:v>1.1748185962945414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3-4AD0-8A65-E9DEB021D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688256"/>
        <c:axId val="873689696"/>
      </c:barChart>
      <c:catAx>
        <c:axId val="873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3689696"/>
        <c:crosses val="autoZero"/>
        <c:auto val="1"/>
        <c:lblAlgn val="ctr"/>
        <c:lblOffset val="100"/>
        <c:noMultiLvlLbl val="0"/>
      </c:catAx>
      <c:valAx>
        <c:axId val="8736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36882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Signal Gain at 20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'Signal Gain '!$A$15:$A$20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20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</c:numCache>
            </c:numRef>
          </c:cat>
          <c:val>
            <c:numRef>
              <c:f>'Signal Gain '!$D$15:$D$20</c:f>
              <c:numCache>
                <c:formatCode>0%</c:formatCode>
                <c:ptCount val="6"/>
                <c:pt idx="0">
                  <c:v>-0.10540448630897306</c:v>
                </c:pt>
                <c:pt idx="1">
                  <c:v>-9.4503711179963118E-2</c:v>
                </c:pt>
                <c:pt idx="2">
                  <c:v>-8.2432407429631691E-2</c:v>
                </c:pt>
                <c:pt idx="3">
                  <c:v>-7.1765004977250121E-2</c:v>
                </c:pt>
                <c:pt idx="4">
                  <c:v>-8.5611030726038859E-2</c:v>
                </c:pt>
                <c:pt idx="5">
                  <c:v>-5.1393115007499643E-2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7-4873-A225-E05C58A6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688256"/>
        <c:axId val="873689696"/>
      </c:barChart>
      <c:catAx>
        <c:axId val="873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3689696"/>
        <c:crosses val="autoZero"/>
        <c:auto val="1"/>
        <c:lblAlgn val="ctr"/>
        <c:lblOffset val="100"/>
        <c:noMultiLvlLbl val="0"/>
      </c:catAx>
      <c:valAx>
        <c:axId val="8736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368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121224-B1502u02HOIE3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'KDM-Rev'!$B$2:$I$2</c:f>
              <c:numCache>
                <c:formatCode>0.00E+00</c:formatCode>
                <c:ptCount val="8"/>
                <c:pt idx="0">
                  <c:v>1.0000000000000001E-9</c:v>
                </c:pt>
                <c:pt idx="1">
                  <c:v>1E-8</c:v>
                </c:pt>
                <c:pt idx="2">
                  <c:v>2E-8</c:v>
                </c:pt>
                <c:pt idx="3">
                  <c:v>4.9999999999999998E-8</c:v>
                </c:pt>
                <c:pt idx="4">
                  <c:v>9.9999999999999995E-8</c:v>
                </c:pt>
                <c:pt idx="5">
                  <c:v>1.9999999999999999E-7</c:v>
                </c:pt>
                <c:pt idx="6">
                  <c:v>4.9999999999999998E-7</c:v>
                </c:pt>
                <c:pt idx="7">
                  <c:v>6.9999999999999997E-7</c:v>
                </c:pt>
              </c:numCache>
            </c:numRef>
          </c:xVal>
          <c:yVal>
            <c:numRef>
              <c:f>'KDM-Rev'!$B$3:$I$3</c:f>
              <c:numCache>
                <c:formatCode>General</c:formatCode>
                <c:ptCount val="8"/>
                <c:pt idx="0">
                  <c:v>6.766830689161947E-2</c:v>
                </c:pt>
                <c:pt idx="1">
                  <c:v>3.1407757463147605E-2</c:v>
                </c:pt>
                <c:pt idx="2">
                  <c:v>6.0535763764310378E-2</c:v>
                </c:pt>
                <c:pt idx="3">
                  <c:v>5.9255270886131278E-2</c:v>
                </c:pt>
                <c:pt idx="4">
                  <c:v>5.8119066920840429E-2</c:v>
                </c:pt>
                <c:pt idx="5">
                  <c:v>8.3950923727102139E-2</c:v>
                </c:pt>
                <c:pt idx="6">
                  <c:v>7.7180743857523285E-2</c:v>
                </c:pt>
                <c:pt idx="7">
                  <c:v>7.7495851394170201E-2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82F-8D14-7F9141EB9B1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'KDM-Rev'!$B$2:$I$2</c:f>
              <c:numCache>
                <c:formatCode>0.00E+00</c:formatCode>
                <c:ptCount val="8"/>
                <c:pt idx="0">
                  <c:v>1.0000000000000001E-9</c:v>
                </c:pt>
                <c:pt idx="1">
                  <c:v>1E-8</c:v>
                </c:pt>
                <c:pt idx="2">
                  <c:v>2E-8</c:v>
                </c:pt>
                <c:pt idx="3">
                  <c:v>4.9999999999999998E-8</c:v>
                </c:pt>
                <c:pt idx="4">
                  <c:v>9.9999999999999995E-8</c:v>
                </c:pt>
                <c:pt idx="5">
                  <c:v>1.9999999999999999E-7</c:v>
                </c:pt>
                <c:pt idx="6">
                  <c:v>4.9999999999999998E-7</c:v>
                </c:pt>
                <c:pt idx="7">
                  <c:v>6.9999999999999997E-7</c:v>
                </c:pt>
              </c:numCache>
            </c:numRef>
          </c:xVal>
          <c:yVal>
            <c:numRef>
              <c:f>'KDM-Rev'!$B$4:$I$4</c:f>
              <c:numCache>
                <c:formatCode>General</c:formatCode>
                <c:ptCount val="8"/>
                <c:pt idx="0">
                  <c:v>0.18008867022346131</c:v>
                </c:pt>
                <c:pt idx="1">
                  <c:v>0.16744095887236299</c:v>
                </c:pt>
                <c:pt idx="2">
                  <c:v>0.1630696225458797</c:v>
                </c:pt>
                <c:pt idx="3">
                  <c:v>0.16026770003804242</c:v>
                </c:pt>
                <c:pt idx="4">
                  <c:v>0.15782429327333672</c:v>
                </c:pt>
                <c:pt idx="5">
                  <c:v>0.15982130026394772</c:v>
                </c:pt>
                <c:pt idx="6">
                  <c:v>0.15819419200750401</c:v>
                </c:pt>
                <c:pt idx="7">
                  <c:v>0.15895551407194228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82F-8D14-7F9141EB9B1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'KDM-Rev'!$B$2:$I$2</c:f>
              <c:numCache>
                <c:formatCode>0.00E+00</c:formatCode>
                <c:ptCount val="8"/>
                <c:pt idx="0">
                  <c:v>1.0000000000000001E-9</c:v>
                </c:pt>
                <c:pt idx="1">
                  <c:v>1E-8</c:v>
                </c:pt>
                <c:pt idx="2">
                  <c:v>2E-8</c:v>
                </c:pt>
                <c:pt idx="3">
                  <c:v>4.9999999999999998E-8</c:v>
                </c:pt>
                <c:pt idx="4">
                  <c:v>9.9999999999999995E-8</c:v>
                </c:pt>
                <c:pt idx="5">
                  <c:v>1.9999999999999999E-7</c:v>
                </c:pt>
                <c:pt idx="6">
                  <c:v>4.9999999999999998E-7</c:v>
                </c:pt>
                <c:pt idx="7">
                  <c:v>6.9999999999999997E-7</c:v>
                </c:pt>
              </c:numCache>
            </c:numRef>
          </c:xVal>
          <c:yVal>
            <c:numRef>
              <c:f>'KDM-Rev'!$B$5:$I$5</c:f>
              <c:numCache>
                <c:formatCode>General</c:formatCode>
                <c:ptCount val="8"/>
                <c:pt idx="0">
                  <c:v>0.21528022366272029</c:v>
                </c:pt>
                <c:pt idx="1">
                  <c:v>0.20157575617535428</c:v>
                </c:pt>
                <c:pt idx="2">
                  <c:v>0.19753415655421269</c:v>
                </c:pt>
                <c:pt idx="3">
                  <c:v>0.19422462900871398</c:v>
                </c:pt>
                <c:pt idx="4">
                  <c:v>0.19217780051317532</c:v>
                </c:pt>
                <c:pt idx="5">
                  <c:v>0.20451599098897802</c:v>
                </c:pt>
                <c:pt idx="6">
                  <c:v>0.20749852459819998</c:v>
                </c:pt>
                <c:pt idx="7">
                  <c:v>0.20883892581643171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82F-8D14-7F9141EB9B1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'KDM-Rev'!$B$2:$I$2</c:f>
              <c:numCache>
                <c:formatCode>0.00E+00</c:formatCode>
                <c:ptCount val="8"/>
                <c:pt idx="0">
                  <c:v>1.0000000000000001E-9</c:v>
                </c:pt>
                <c:pt idx="1">
                  <c:v>1E-8</c:v>
                </c:pt>
                <c:pt idx="2">
                  <c:v>2E-8</c:v>
                </c:pt>
                <c:pt idx="3">
                  <c:v>4.9999999999999998E-8</c:v>
                </c:pt>
                <c:pt idx="4">
                  <c:v>9.9999999999999995E-8</c:v>
                </c:pt>
                <c:pt idx="5">
                  <c:v>1.9999999999999999E-7</c:v>
                </c:pt>
                <c:pt idx="6">
                  <c:v>4.9999999999999998E-7</c:v>
                </c:pt>
                <c:pt idx="7">
                  <c:v>6.9999999999999997E-7</c:v>
                </c:pt>
              </c:numCache>
            </c:numRef>
          </c:xVal>
          <c:yVal>
            <c:numRef>
              <c:f>'KDM-Rev'!$B$6:$I$6</c:f>
              <c:numCache>
                <c:formatCode>General</c:formatCode>
                <c:ptCount val="8"/>
                <c:pt idx="0">
                  <c:v>0.52400949612351433</c:v>
                </c:pt>
                <c:pt idx="1">
                  <c:v>0.48829045638127033</c:v>
                </c:pt>
                <c:pt idx="2">
                  <c:v>0.486403952026084</c:v>
                </c:pt>
                <c:pt idx="3">
                  <c:v>0.49058526264033597</c:v>
                </c:pt>
                <c:pt idx="4">
                  <c:v>0.48656604954739524</c:v>
                </c:pt>
                <c:pt idx="5">
                  <c:v>0.76624823337929626</c:v>
                </c:pt>
                <c:pt idx="6">
                  <c:v>1.051378466076593</c:v>
                </c:pt>
                <c:pt idx="7">
                  <c:v>1.095314423357467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82F-8D14-7F9141EB9B1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'KDM-Rev'!$B$2:$I$2</c:f>
              <c:numCache>
                <c:formatCode>0.00E+00</c:formatCode>
                <c:ptCount val="8"/>
                <c:pt idx="0">
                  <c:v>1.0000000000000001E-9</c:v>
                </c:pt>
                <c:pt idx="1">
                  <c:v>1E-8</c:v>
                </c:pt>
                <c:pt idx="2">
                  <c:v>2E-8</c:v>
                </c:pt>
                <c:pt idx="3">
                  <c:v>4.9999999999999998E-8</c:v>
                </c:pt>
                <c:pt idx="4">
                  <c:v>9.9999999999999995E-8</c:v>
                </c:pt>
                <c:pt idx="5">
                  <c:v>1.9999999999999999E-7</c:v>
                </c:pt>
                <c:pt idx="6">
                  <c:v>4.9999999999999998E-7</c:v>
                </c:pt>
                <c:pt idx="7">
                  <c:v>6.9999999999999997E-7</c:v>
                </c:pt>
              </c:numCache>
            </c:numRef>
          </c:xVal>
          <c:yVal>
            <c:numRef>
              <c:f>'KDM-Rev'!$B$7:$I$7</c:f>
              <c:numCache>
                <c:formatCode>General</c:formatCode>
                <c:ptCount val="8"/>
                <c:pt idx="0">
                  <c:v>0.55299532987667765</c:v>
                </c:pt>
                <c:pt idx="1">
                  <c:v>0.51675663427100771</c:v>
                </c:pt>
                <c:pt idx="2">
                  <c:v>0.50565282969924941</c:v>
                </c:pt>
                <c:pt idx="3">
                  <c:v>0.51267024774068759</c:v>
                </c:pt>
                <c:pt idx="4">
                  <c:v>0.51253025754731796</c:v>
                </c:pt>
                <c:pt idx="5">
                  <c:v>0.82190252420836107</c:v>
                </c:pt>
                <c:pt idx="6">
                  <c:v>1.128392916603443</c:v>
                </c:pt>
                <c:pt idx="7">
                  <c:v>1.1550342020026469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EA-482F-8D14-7F9141EB9B1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'KDM-Rev'!$B$2:$I$2</c:f>
              <c:numCache>
                <c:formatCode>0.00E+00</c:formatCode>
                <c:ptCount val="8"/>
                <c:pt idx="0">
                  <c:v>1.0000000000000001E-9</c:v>
                </c:pt>
                <c:pt idx="1">
                  <c:v>1E-8</c:v>
                </c:pt>
                <c:pt idx="2">
                  <c:v>2E-8</c:v>
                </c:pt>
                <c:pt idx="3">
                  <c:v>4.9999999999999998E-8</c:v>
                </c:pt>
                <c:pt idx="4">
                  <c:v>9.9999999999999995E-8</c:v>
                </c:pt>
                <c:pt idx="5">
                  <c:v>1.9999999999999999E-7</c:v>
                </c:pt>
                <c:pt idx="6">
                  <c:v>4.9999999999999998E-7</c:v>
                </c:pt>
                <c:pt idx="7">
                  <c:v>6.9999999999999997E-7</c:v>
                </c:pt>
              </c:numCache>
            </c:numRef>
          </c:xVal>
          <c:yVal>
            <c:numRef>
              <c:f>'KDM-Rev'!$B$8:$I$8</c:f>
              <c:numCache>
                <c:formatCode>General</c:formatCode>
                <c:ptCount val="8"/>
                <c:pt idx="0">
                  <c:v>0.54895210373062031</c:v>
                </c:pt>
                <c:pt idx="1">
                  <c:v>0.52316514695573468</c:v>
                </c:pt>
                <c:pt idx="2">
                  <c:v>0.52073974512998367</c:v>
                </c:pt>
                <c:pt idx="3">
                  <c:v>0.53243947896737698</c:v>
                </c:pt>
                <c:pt idx="4">
                  <c:v>0.52462947746501076</c:v>
                </c:pt>
                <c:pt idx="5">
                  <c:v>0.87903929759223798</c:v>
                </c:pt>
                <c:pt idx="6">
                  <c:v>1.1938712436683632</c:v>
                </c:pt>
                <c:pt idx="7">
                  <c:v>1.19972522212618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EA-482F-8D14-7F9141EB9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14400"/>
        <c:axId val="1140819680"/>
      </c:scatterChart>
      <c:valAx>
        <c:axId val="11408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19680"/>
        <c:crosses val="autoZero"/>
        <c:crossBetween val="midCat"/>
      </c:valAx>
      <c:valAx>
        <c:axId val="11408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121224-B1502u02HOIE3</a:t>
            </a:r>
          </a:p>
          <a:p>
            <a:pPr>
              <a:defRPr/>
            </a:pPr>
            <a:r>
              <a:rPr lang="en-GB" sz="1400" b="1" i="0" u="none" strike="noStrike" baseline="0">
                <a:effectLst/>
              </a:rPr>
              <a:t>Ratio F240/20 Hz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'KDM-Rev'!$K$21:$Q$21</c:f>
              <c:numCache>
                <c:formatCode>0.00E+00</c:formatCode>
                <c:ptCount val="7"/>
                <c:pt idx="0">
                  <c:v>1E-8</c:v>
                </c:pt>
                <c:pt idx="1">
                  <c:v>2E-8</c:v>
                </c:pt>
                <c:pt idx="2">
                  <c:v>4.9999999999999998E-8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4.9999999999999998E-7</c:v>
                </c:pt>
                <c:pt idx="6">
                  <c:v>6.9999999999999997E-7</c:v>
                </c:pt>
              </c:numCache>
            </c:numRef>
          </c:xVal>
          <c:yVal>
            <c:numRef>
              <c:f>'KDM-Rev'!$K$32:$Q$32</c:f>
              <c:numCache>
                <c:formatCode>0.000</c:formatCode>
                <c:ptCount val="7"/>
                <c:pt idx="0">
                  <c:v>2.5953773255382169</c:v>
                </c:pt>
                <c:pt idx="1">
                  <c:v>2.6362010206931887</c:v>
                </c:pt>
                <c:pt idx="2">
                  <c:v>2.7413592276368246</c:v>
                </c:pt>
                <c:pt idx="3">
                  <c:v>2.7299171707870764</c:v>
                </c:pt>
                <c:pt idx="4">
                  <c:v>4.2981445770644511</c:v>
                </c:pt>
                <c:pt idx="5">
                  <c:v>5.753637265518754</c:v>
                </c:pt>
                <c:pt idx="6">
                  <c:v>5.7447394801327984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9-4687-98CE-87B7FA52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57071"/>
        <c:axId val="1016960431"/>
      </c:scatterChart>
      <c:valAx>
        <c:axId val="101695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60431"/>
        <c:crosses val="autoZero"/>
        <c:crossBetween val="midCat"/>
      </c:valAx>
      <c:valAx>
        <c:axId val="101696043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5707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</xdr:colOff>
      <xdr:row>0</xdr:row>
      <xdr:rowOff>38101</xdr:rowOff>
    </xdr:from>
    <xdr:to>
      <xdr:col>15</xdr:col>
      <xdr:colOff>444500</xdr:colOff>
      <xdr:row>12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29113-4243-B3A8-6A4B-DEAE9B2E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90805</xdr:colOff>
      <xdr:row>24</xdr:row>
      <xdr:rowOff>100965</xdr:rowOff>
    </xdr:from>
    <xdr:to>
      <xdr:col>10</xdr:col>
      <xdr:colOff>526416</xdr:colOff>
      <xdr:row>40</xdr:row>
      <xdr:rowOff>48736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3FEC6-2051-45BB-B2F9-0E0B65956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28575</xdr:rowOff>
    </xdr:from>
    <xdr:to>
      <xdr:col>24</xdr:col>
      <xdr:colOff>44450</xdr:colOff>
      <xdr:row>12</xdr:row>
      <xdr:rowOff>98424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ADC4F7-C7F0-455D-8C99-3348ED86A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12</xdr:row>
      <xdr:rowOff>120650</xdr:rowOff>
    </xdr:from>
    <xdr:to>
      <xdr:col>15</xdr:col>
      <xdr:colOff>444500</xdr:colOff>
      <xdr:row>25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6898B7-56E5-4372-B451-18B3FF81E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495300</xdr:colOff>
      <xdr:row>12</xdr:row>
      <xdr:rowOff>114300</xdr:rowOff>
    </xdr:from>
    <xdr:to>
      <xdr:col>19</xdr:col>
      <xdr:colOff>549275</xdr:colOff>
      <xdr:row>25</xdr:row>
      <xdr:rowOff>3174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5461FE-90B6-4A47-B9A3-00829B50A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596900</xdr:colOff>
      <xdr:row>12</xdr:row>
      <xdr:rowOff>123825</xdr:rowOff>
    </xdr:from>
    <xdr:to>
      <xdr:col>24</xdr:col>
      <xdr:colOff>47625</xdr:colOff>
      <xdr:row>25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232D7-82FC-4856-9916-706A7A4B9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464345</xdr:colOff>
      <xdr:row>0</xdr:row>
      <xdr:rowOff>47625</xdr:rowOff>
    </xdr:from>
    <xdr:to>
      <xdr:col>19</xdr:col>
      <xdr:colOff>490538</xdr:colOff>
      <xdr:row>12</xdr:row>
      <xdr:rowOff>103504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3B8177-41B4-441E-8276-AB0CD8CF2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74612</xdr:colOff>
      <xdr:row>0</xdr:row>
      <xdr:rowOff>0</xdr:rowOff>
    </xdr:from>
    <xdr:to>
      <xdr:col>24</xdr:col>
      <xdr:colOff>379412</xdr:colOff>
      <xdr:row>15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F634C3-E063-79E5-443E-E9994A445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69849</xdr:colOff>
      <xdr:row>15</xdr:row>
      <xdr:rowOff>11112</xdr:rowOff>
    </xdr:from>
    <xdr:to>
      <xdr:col>24</xdr:col>
      <xdr:colOff>374649</xdr:colOff>
      <xdr:row>30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26EDDB-02D3-CF12-A952-66D3D8965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76200</xdr:colOff>
      <xdr:row>30</xdr:row>
      <xdr:rowOff>93662</xdr:rowOff>
    </xdr:from>
    <xdr:to>
      <xdr:col>24</xdr:col>
      <xdr:colOff>381000</xdr:colOff>
      <xdr:row>45</xdr:row>
      <xdr:rowOff>122237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3E06245-3309-436D-9CD3-55859AE02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5"/>
  <sheetViews>
    <sheetView zoomScaleNormal="100" zoomScaleSheetLayoutView="100" workbookViewId="0">
      <selection activeCell="F12" sqref="F12"/>
    </sheetView>
  </sheetViews>
  <sheetFormatPr defaultColWidth="8.85546875" defaultRowHeight="15" x14ac:dyDescent="0.25"/>
  <cols>
    <col min="1" max="1" width="10.28515625" style="2" bestFit="1" customWidth="1"/>
    <col min="2" max="2" width="12.7109375" style="2" bestFit="1" customWidth="1"/>
    <col min="3" max="3" width="14.42578125" style="2" bestFit="1" customWidth="1"/>
    <col min="4" max="4" width="13.7109375" style="2" bestFit="1" customWidth="1"/>
    <col min="5" max="5" width="17.5703125" style="2" bestFit="1" customWidth="1"/>
    <col min="6" max="6" width="26.5703125" style="2" bestFit="1" customWidth="1"/>
    <col min="7" max="7" width="18.28515625" style="2" bestFit="1" customWidth="1"/>
    <col min="8" max="8" width="17.5703125" style="2" bestFit="1" customWidth="1"/>
    <col min="9" max="9" width="14.85546875" style="2" bestFit="1" customWidth="1"/>
    <col min="10" max="10" width="8.85546875" style="2"/>
    <col min="11" max="11" width="21.7109375" style="2" bestFit="1" customWidth="1"/>
    <col min="12" max="19" width="12.7109375" style="2" bestFit="1" customWidth="1"/>
    <col min="20" max="23" width="13.140625" style="2" bestFit="1" customWidth="1"/>
    <col min="24" max="16384" width="8.85546875" style="2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6"/>
      <c r="K1" s="1" t="s">
        <v>9</v>
      </c>
      <c r="L1" s="1" t="s">
        <v>10</v>
      </c>
      <c r="M1" s="16" t="s">
        <v>194</v>
      </c>
      <c r="N1" s="16" t="s">
        <v>193</v>
      </c>
      <c r="O1" s="16" t="s">
        <v>192</v>
      </c>
      <c r="P1" s="16" t="s">
        <v>188</v>
      </c>
      <c r="Q1" s="16" t="s">
        <v>189</v>
      </c>
      <c r="R1" s="16" t="s">
        <v>190</v>
      </c>
      <c r="S1" s="16" t="s">
        <v>191</v>
      </c>
      <c r="T1" s="27"/>
      <c r="U1" s="1"/>
      <c r="V1" s="1"/>
      <c r="W1" s="1"/>
    </row>
    <row r="2" spans="1:23" x14ac:dyDescent="0.25">
      <c r="A2" s="2" t="s">
        <v>22</v>
      </c>
      <c r="B2" s="2">
        <v>-8.7344641643894396E-8</v>
      </c>
      <c r="C2" s="2">
        <v>10</v>
      </c>
      <c r="D2" s="2" t="s">
        <v>11</v>
      </c>
      <c r="E2" s="2" t="s">
        <v>13</v>
      </c>
      <c r="F2" s="2" t="s">
        <v>21</v>
      </c>
      <c r="G2" s="2">
        <v>10</v>
      </c>
      <c r="H2" s="2" t="s">
        <v>10</v>
      </c>
      <c r="I2" s="2">
        <v>-6.766830689161947E-8</v>
      </c>
      <c r="K2" s="28" t="s">
        <v>179</v>
      </c>
      <c r="L2" s="7">
        <v>1.0000000000000001E-9</v>
      </c>
      <c r="M2" s="17">
        <v>1E-8</v>
      </c>
      <c r="N2" s="17">
        <v>2E-8</v>
      </c>
      <c r="O2" s="17">
        <v>4.9999999999999998E-8</v>
      </c>
      <c r="P2" s="17">
        <v>9.9999999999999995E-8</v>
      </c>
      <c r="Q2" s="17">
        <v>1.9999999999999999E-7</v>
      </c>
      <c r="R2" s="17">
        <v>4.9999999999999998E-7</v>
      </c>
      <c r="S2" s="17">
        <v>6.9999999999999997E-7</v>
      </c>
    </row>
    <row r="3" spans="1:23" x14ac:dyDescent="0.25">
      <c r="A3" s="2" t="s">
        <v>80</v>
      </c>
      <c r="B3" s="2">
        <v>-8.4190699208912507E-8</v>
      </c>
      <c r="C3" s="2">
        <v>10</v>
      </c>
      <c r="D3" s="2" t="s">
        <v>78</v>
      </c>
      <c r="E3" s="2" t="s">
        <v>79</v>
      </c>
      <c r="F3" s="2" t="s">
        <v>81</v>
      </c>
      <c r="G3" s="2">
        <v>10</v>
      </c>
      <c r="H3" s="2" t="s">
        <v>158</v>
      </c>
      <c r="I3" s="2">
        <v>-3.1407757463147608E-8</v>
      </c>
      <c r="K3" s="7">
        <v>10</v>
      </c>
      <c r="L3" s="43">
        <v>-6.766830689161947E-8</v>
      </c>
      <c r="M3" s="43">
        <v>-3.1407757463147608E-8</v>
      </c>
      <c r="N3" s="43">
        <v>-6.053576376431038E-8</v>
      </c>
      <c r="O3" s="43">
        <v>-5.9255270886131277E-8</v>
      </c>
      <c r="P3" s="43">
        <v>-5.8119066920840427E-8</v>
      </c>
      <c r="Q3" s="43">
        <v>-8.3950923727102142E-8</v>
      </c>
      <c r="R3" s="43">
        <v>-7.718074385752328E-8</v>
      </c>
      <c r="S3" s="43">
        <v>-7.7495851394170207E-8</v>
      </c>
    </row>
    <row r="4" spans="1:23" x14ac:dyDescent="0.25">
      <c r="A4" s="2" t="s">
        <v>82</v>
      </c>
      <c r="B4" s="2">
        <v>-8.3275606072760697E-8</v>
      </c>
      <c r="C4" s="2">
        <v>10</v>
      </c>
      <c r="D4" s="2" t="s">
        <v>78</v>
      </c>
      <c r="E4" s="2" t="s">
        <v>79</v>
      </c>
      <c r="F4" s="2" t="s">
        <v>81</v>
      </c>
      <c r="G4" s="2">
        <v>10</v>
      </c>
      <c r="H4" s="2" t="s">
        <v>99</v>
      </c>
      <c r="I4" s="2">
        <v>-6.053576376431038E-8</v>
      </c>
      <c r="K4" s="7">
        <v>16</v>
      </c>
      <c r="L4" s="7">
        <v>-1.8008867022346131E-7</v>
      </c>
      <c r="M4" s="7">
        <v>-1.6744095887236299E-7</v>
      </c>
      <c r="N4" s="7">
        <v>-1.630696225458797E-7</v>
      </c>
      <c r="O4" s="7">
        <v>-1.6026770003804241E-7</v>
      </c>
      <c r="P4" s="7">
        <v>-1.5782429327333671E-7</v>
      </c>
      <c r="Q4" s="7">
        <v>-1.5982130026394771E-7</v>
      </c>
      <c r="R4" s="7">
        <v>-1.58194192007504E-7</v>
      </c>
      <c r="S4" s="7">
        <v>-1.5895551407194229E-7</v>
      </c>
    </row>
    <row r="5" spans="1:23" x14ac:dyDescent="0.25">
      <c r="A5" s="2" t="s">
        <v>78</v>
      </c>
      <c r="B5" s="2">
        <v>-8.4386465899633195E-8</v>
      </c>
      <c r="C5" s="2">
        <v>10</v>
      </c>
      <c r="D5" s="2" t="s">
        <v>78</v>
      </c>
      <c r="E5" s="2" t="s">
        <v>79</v>
      </c>
      <c r="F5" s="2" t="s">
        <v>81</v>
      </c>
      <c r="G5" s="2">
        <v>10</v>
      </c>
      <c r="H5" s="2" t="s">
        <v>103</v>
      </c>
      <c r="I5" s="2">
        <v>-5.9255270886131277E-8</v>
      </c>
      <c r="K5" s="7">
        <v>20</v>
      </c>
      <c r="L5" s="7">
        <v>-2.1528022366272029E-7</v>
      </c>
      <c r="M5" s="7">
        <v>-2.0157575617535429E-7</v>
      </c>
      <c r="N5" s="7">
        <v>-1.9753415655421269E-7</v>
      </c>
      <c r="O5" s="7">
        <v>-1.94224629008714E-7</v>
      </c>
      <c r="P5" s="7">
        <v>-1.9217780051317531E-7</v>
      </c>
      <c r="Q5" s="7">
        <v>-2.0451599098897801E-7</v>
      </c>
      <c r="R5" s="7">
        <v>-2.0749852459819999E-7</v>
      </c>
      <c r="S5" s="7">
        <v>-2.0883892581643171E-7</v>
      </c>
    </row>
    <row r="6" spans="1:23" x14ac:dyDescent="0.25">
      <c r="A6" s="54" t="s">
        <v>98</v>
      </c>
      <c r="B6" s="54">
        <v>-9.1149708287824196E-8</v>
      </c>
      <c r="C6" s="2">
        <v>10</v>
      </c>
      <c r="D6" s="2" t="s">
        <v>99</v>
      </c>
      <c r="E6" s="2" t="s">
        <v>100</v>
      </c>
      <c r="F6" s="2" t="s">
        <v>101</v>
      </c>
      <c r="G6" s="2">
        <v>10</v>
      </c>
      <c r="H6" s="2" t="s">
        <v>11</v>
      </c>
      <c r="I6" s="2">
        <v>-5.8119066920840427E-8</v>
      </c>
      <c r="K6" s="7">
        <v>180</v>
      </c>
      <c r="L6" s="7">
        <v>-5.2400949612351436E-7</v>
      </c>
      <c r="M6" s="7">
        <v>-4.8829045638127033E-7</v>
      </c>
      <c r="N6" s="7">
        <v>-4.8640395202608401E-7</v>
      </c>
      <c r="O6" s="7">
        <v>-4.9058526264033596E-7</v>
      </c>
      <c r="P6" s="7">
        <v>-4.8656604954739526E-7</v>
      </c>
      <c r="Q6" s="7">
        <v>-7.6624823337929629E-7</v>
      </c>
      <c r="R6" s="7">
        <v>-1.051378466076593E-6</v>
      </c>
      <c r="S6" s="7">
        <v>-1.095314423357467E-6</v>
      </c>
    </row>
    <row r="7" spans="1:23" x14ac:dyDescent="0.25">
      <c r="A7" s="54" t="s">
        <v>102</v>
      </c>
      <c r="B7" s="54">
        <v>-9.08090635964557E-8</v>
      </c>
      <c r="C7" s="2">
        <v>10</v>
      </c>
      <c r="D7" s="2" t="s">
        <v>99</v>
      </c>
      <c r="E7" s="2" t="s">
        <v>100</v>
      </c>
      <c r="F7" s="2" t="s">
        <v>101</v>
      </c>
      <c r="G7" s="2">
        <v>10</v>
      </c>
      <c r="H7" s="2" t="s">
        <v>78</v>
      </c>
      <c r="I7" s="2">
        <v>-8.3950923727102142E-8</v>
      </c>
      <c r="K7" s="7">
        <v>210</v>
      </c>
      <c r="L7" s="7">
        <v>-5.5299532987667766E-7</v>
      </c>
      <c r="M7" s="7">
        <v>-5.1675663427100766E-7</v>
      </c>
      <c r="N7" s="7">
        <v>-5.0565282969924939E-7</v>
      </c>
      <c r="O7" s="7">
        <v>-5.1267024774068758E-7</v>
      </c>
      <c r="P7" s="7">
        <v>-5.1253025754731799E-7</v>
      </c>
      <c r="Q7" s="7">
        <v>-8.2190252420836107E-7</v>
      </c>
      <c r="R7" s="7">
        <v>-1.128392916603443E-6</v>
      </c>
      <c r="S7" s="7">
        <v>-1.1550342020026469E-6</v>
      </c>
    </row>
    <row r="8" spans="1:23" x14ac:dyDescent="0.25">
      <c r="A8" s="2" t="s">
        <v>23</v>
      </c>
      <c r="B8" s="2">
        <v>-7.6844175998488403E-8</v>
      </c>
      <c r="C8" s="2">
        <v>10</v>
      </c>
      <c r="D8" s="2" t="s">
        <v>12</v>
      </c>
      <c r="E8" s="2" t="s">
        <v>14</v>
      </c>
      <c r="F8" s="2" t="s">
        <v>24</v>
      </c>
      <c r="G8" s="2">
        <v>10</v>
      </c>
      <c r="H8" s="2" t="s">
        <v>12</v>
      </c>
      <c r="I8" s="2">
        <v>-7.718074385752328E-8</v>
      </c>
      <c r="K8" s="7">
        <v>240</v>
      </c>
      <c r="L8" s="7">
        <v>-5.4895210373062029E-7</v>
      </c>
      <c r="M8" s="7">
        <v>-5.2316514695573471E-7</v>
      </c>
      <c r="N8" s="7">
        <v>-5.2073974512998368E-7</v>
      </c>
      <c r="O8" s="7">
        <v>-5.3243947896737699E-7</v>
      </c>
      <c r="P8" s="7">
        <v>-5.2462947746501073E-7</v>
      </c>
      <c r="Q8" s="7">
        <v>-8.7903929759223793E-7</v>
      </c>
      <c r="R8" s="7">
        <v>-1.1938712436683631E-6</v>
      </c>
      <c r="S8" s="7">
        <v>-1.1997252221261801E-6</v>
      </c>
    </row>
    <row r="9" spans="1:23" x14ac:dyDescent="0.25">
      <c r="A9" s="2" t="s">
        <v>25</v>
      </c>
      <c r="B9" s="2">
        <v>-7.6989228824912307E-8</v>
      </c>
      <c r="C9" s="2">
        <v>10</v>
      </c>
      <c r="D9" s="2" t="s">
        <v>12</v>
      </c>
      <c r="E9" s="2" t="s">
        <v>14</v>
      </c>
      <c r="F9" s="2" t="s">
        <v>24</v>
      </c>
      <c r="G9" s="2">
        <v>10</v>
      </c>
      <c r="H9" s="2" t="s">
        <v>104</v>
      </c>
      <c r="I9" s="2">
        <v>-7.7495851394170207E-8</v>
      </c>
    </row>
    <row r="10" spans="1:23" x14ac:dyDescent="0.25">
      <c r="A10" s="55" t="s">
        <v>158</v>
      </c>
      <c r="B10" s="55">
        <v>4.2456837264322498E-10</v>
      </c>
      <c r="C10" s="2">
        <v>10</v>
      </c>
      <c r="D10" s="2" t="s">
        <v>158</v>
      </c>
      <c r="E10" s="2" t="s">
        <v>159</v>
      </c>
      <c r="F10" s="2" t="s">
        <v>160</v>
      </c>
      <c r="G10" s="2">
        <v>16</v>
      </c>
      <c r="H10" s="2" t="s">
        <v>10</v>
      </c>
      <c r="I10" s="2">
        <v>-1.8008867022346131E-7</v>
      </c>
    </row>
    <row r="11" spans="1:23" x14ac:dyDescent="0.25">
      <c r="A11" s="2" t="s">
        <v>12</v>
      </c>
      <c r="B11" s="2">
        <v>-7.7708826749169105E-8</v>
      </c>
      <c r="C11" s="2">
        <v>10</v>
      </c>
      <c r="D11" s="2" t="s">
        <v>12</v>
      </c>
      <c r="E11" s="2" t="s">
        <v>14</v>
      </c>
      <c r="F11" s="2" t="s">
        <v>24</v>
      </c>
      <c r="G11" s="2">
        <v>16</v>
      </c>
      <c r="H11" s="2" t="s">
        <v>158</v>
      </c>
      <c r="I11" s="2">
        <v>-1.6744095887236299E-7</v>
      </c>
    </row>
    <row r="12" spans="1:23" x14ac:dyDescent="0.25">
      <c r="A12" s="2" t="s">
        <v>105</v>
      </c>
      <c r="B12" s="2">
        <v>-8.8999330435180601E-8</v>
      </c>
      <c r="C12" s="2">
        <v>10</v>
      </c>
      <c r="D12" s="2" t="s">
        <v>103</v>
      </c>
      <c r="E12" s="2" t="s">
        <v>106</v>
      </c>
      <c r="F12" s="2" t="s">
        <v>107</v>
      </c>
      <c r="G12" s="2">
        <v>16</v>
      </c>
      <c r="H12" s="2" t="s">
        <v>99</v>
      </c>
      <c r="I12" s="2">
        <v>-1.630696225458797E-7</v>
      </c>
      <c r="K12" s="2">
        <v>10</v>
      </c>
      <c r="L12" s="5">
        <f t="shared" ref="L12:S17" si="0">L3*1000000</f>
        <v>-6.766830689161947E-2</v>
      </c>
      <c r="M12" s="5">
        <f t="shared" si="0"/>
        <v>-3.1407757463147605E-2</v>
      </c>
      <c r="N12" s="5">
        <f t="shared" si="0"/>
        <v>-6.0535763764310378E-2</v>
      </c>
      <c r="O12" s="5">
        <f t="shared" si="0"/>
        <v>-5.9255270886131278E-2</v>
      </c>
      <c r="P12" s="5">
        <f t="shared" si="0"/>
        <v>-5.8119066920840429E-2</v>
      </c>
      <c r="Q12" s="5">
        <f t="shared" si="0"/>
        <v>-8.3950923727102139E-2</v>
      </c>
      <c r="R12" s="5">
        <f t="shared" si="0"/>
        <v>-7.7180743857523285E-2</v>
      </c>
      <c r="S12" s="5">
        <f t="shared" si="0"/>
        <v>-7.7495851394170201E-2</v>
      </c>
      <c r="T12" s="4"/>
      <c r="U12" s="4"/>
      <c r="V12" s="4"/>
      <c r="W12" s="4"/>
    </row>
    <row r="13" spans="1:23" x14ac:dyDescent="0.25">
      <c r="A13" s="56" t="s">
        <v>103</v>
      </c>
      <c r="B13" s="56">
        <v>2.5238993272037798E-10</v>
      </c>
      <c r="C13" s="2">
        <v>10</v>
      </c>
      <c r="D13" s="2" t="s">
        <v>103</v>
      </c>
      <c r="E13" s="2" t="s">
        <v>106</v>
      </c>
      <c r="F13" s="2" t="s">
        <v>107</v>
      </c>
      <c r="G13" s="2">
        <v>16</v>
      </c>
      <c r="H13" s="2" t="s">
        <v>103</v>
      </c>
      <c r="I13" s="2">
        <v>-1.6026770003804241E-7</v>
      </c>
      <c r="K13" s="2">
        <v>16</v>
      </c>
      <c r="L13" s="5">
        <f t="shared" si="0"/>
        <v>-0.18008867022346131</v>
      </c>
      <c r="M13" s="5">
        <f t="shared" si="0"/>
        <v>-0.16744095887236299</v>
      </c>
      <c r="N13" s="5">
        <f t="shared" si="0"/>
        <v>-0.1630696225458797</v>
      </c>
      <c r="O13" s="5">
        <f t="shared" si="0"/>
        <v>-0.16026770003804242</v>
      </c>
      <c r="P13" s="5">
        <f t="shared" si="0"/>
        <v>-0.15782429327333672</v>
      </c>
      <c r="Q13" s="5">
        <f t="shared" si="0"/>
        <v>-0.15982130026394772</v>
      </c>
      <c r="R13" s="5">
        <f t="shared" si="0"/>
        <v>-0.15819419200750401</v>
      </c>
      <c r="S13" s="5">
        <f t="shared" si="0"/>
        <v>-0.15895551407194228</v>
      </c>
      <c r="T13" s="4"/>
      <c r="U13" s="4"/>
      <c r="V13" s="4"/>
      <c r="W13" s="4"/>
    </row>
    <row r="14" spans="1:23" x14ac:dyDescent="0.25">
      <c r="A14" s="2" t="s">
        <v>108</v>
      </c>
      <c r="B14" s="2">
        <v>-7.7573992942701601E-8</v>
      </c>
      <c r="C14" s="2">
        <v>10</v>
      </c>
      <c r="D14" s="2" t="s">
        <v>104</v>
      </c>
      <c r="E14" s="2" t="s">
        <v>109</v>
      </c>
      <c r="F14" s="2" t="s">
        <v>110</v>
      </c>
      <c r="G14" s="2">
        <v>16</v>
      </c>
      <c r="H14" s="2" t="s">
        <v>11</v>
      </c>
      <c r="I14" s="2">
        <v>-1.5782429327333671E-7</v>
      </c>
      <c r="K14" s="2">
        <v>20</v>
      </c>
      <c r="L14" s="5">
        <f t="shared" si="0"/>
        <v>-0.21528022366272029</v>
      </c>
      <c r="M14" s="5">
        <f t="shared" si="0"/>
        <v>-0.20157575617535428</v>
      </c>
      <c r="N14" s="5">
        <f t="shared" si="0"/>
        <v>-0.19753415655421269</v>
      </c>
      <c r="O14" s="5">
        <f t="shared" si="0"/>
        <v>-0.19422462900871398</v>
      </c>
      <c r="P14" s="5">
        <f t="shared" si="0"/>
        <v>-0.19217780051317532</v>
      </c>
      <c r="Q14" s="5">
        <f t="shared" si="0"/>
        <v>-0.20451599098897802</v>
      </c>
      <c r="R14" s="5">
        <f t="shared" si="0"/>
        <v>-0.20749852459819998</v>
      </c>
      <c r="S14" s="5">
        <f t="shared" si="0"/>
        <v>-0.20883892581643171</v>
      </c>
      <c r="T14" s="4"/>
      <c r="U14" s="4"/>
      <c r="V14" s="4"/>
      <c r="W14" s="4"/>
    </row>
    <row r="15" spans="1:23" x14ac:dyDescent="0.25">
      <c r="A15" s="2" t="s">
        <v>111</v>
      </c>
      <c r="B15" s="2">
        <v>-7.7395101468963399E-8</v>
      </c>
      <c r="C15" s="2">
        <v>10</v>
      </c>
      <c r="D15" s="2" t="s">
        <v>104</v>
      </c>
      <c r="E15" s="2" t="s">
        <v>109</v>
      </c>
      <c r="F15" s="2" t="s">
        <v>110</v>
      </c>
      <c r="G15" s="2">
        <v>16</v>
      </c>
      <c r="H15" s="2" t="s">
        <v>78</v>
      </c>
      <c r="I15" s="2">
        <v>-1.5982130026394771E-7</v>
      </c>
      <c r="K15" s="2">
        <v>180</v>
      </c>
      <c r="L15" s="5">
        <f t="shared" si="0"/>
        <v>-0.52400949612351433</v>
      </c>
      <c r="M15" s="5">
        <f t="shared" si="0"/>
        <v>-0.48829045638127033</v>
      </c>
      <c r="N15" s="5">
        <f t="shared" si="0"/>
        <v>-0.486403952026084</v>
      </c>
      <c r="O15" s="5">
        <f t="shared" si="0"/>
        <v>-0.49058526264033597</v>
      </c>
      <c r="P15" s="5">
        <f t="shared" si="0"/>
        <v>-0.48656604954739524</v>
      </c>
      <c r="Q15" s="5">
        <f t="shared" si="0"/>
        <v>-0.76624823337929626</v>
      </c>
      <c r="R15" s="5">
        <f t="shared" si="0"/>
        <v>-1.051378466076593</v>
      </c>
      <c r="S15" s="5">
        <f t="shared" si="0"/>
        <v>-1.095314423357467</v>
      </c>
      <c r="T15" s="4"/>
      <c r="U15" s="4"/>
      <c r="V15" s="4"/>
      <c r="W15" s="4"/>
    </row>
    <row r="16" spans="1:23" x14ac:dyDescent="0.25">
      <c r="A16" s="2" t="s">
        <v>104</v>
      </c>
      <c r="B16" s="2">
        <v>-7.7518459770845606E-8</v>
      </c>
      <c r="C16" s="2">
        <v>10</v>
      </c>
      <c r="D16" s="2" t="s">
        <v>104</v>
      </c>
      <c r="E16" s="2" t="s">
        <v>109</v>
      </c>
      <c r="F16" s="2" t="s">
        <v>110</v>
      </c>
      <c r="G16" s="2">
        <v>16</v>
      </c>
      <c r="H16" s="2" t="s">
        <v>12</v>
      </c>
      <c r="I16" s="2">
        <v>-1.58194192007504E-7</v>
      </c>
      <c r="K16" s="2">
        <v>210</v>
      </c>
      <c r="L16" s="5">
        <f t="shared" si="0"/>
        <v>-0.55299532987667765</v>
      </c>
      <c r="M16" s="5">
        <f t="shared" si="0"/>
        <v>-0.51675663427100771</v>
      </c>
      <c r="N16" s="5">
        <f t="shared" si="0"/>
        <v>-0.50565282969924941</v>
      </c>
      <c r="O16" s="5">
        <f t="shared" si="0"/>
        <v>-0.51267024774068759</v>
      </c>
      <c r="P16" s="5">
        <f t="shared" si="0"/>
        <v>-0.51253025754731796</v>
      </c>
      <c r="Q16" s="5">
        <f t="shared" si="0"/>
        <v>-0.82190252420836107</v>
      </c>
      <c r="R16" s="5">
        <f t="shared" si="0"/>
        <v>-1.128392916603443</v>
      </c>
      <c r="S16" s="5">
        <f t="shared" si="0"/>
        <v>-1.1550342020026469</v>
      </c>
    </row>
    <row r="17" spans="1:19" x14ac:dyDescent="0.25">
      <c r="A17" s="57" t="s">
        <v>26</v>
      </c>
      <c r="B17" s="57">
        <v>-1.01165880736448E-7</v>
      </c>
      <c r="C17" s="2">
        <v>10</v>
      </c>
      <c r="D17" s="2" t="s">
        <v>10</v>
      </c>
      <c r="E17" s="2">
        <v>1.0000000000000001E-9</v>
      </c>
      <c r="F17" s="2" t="s">
        <v>161</v>
      </c>
      <c r="G17" s="2">
        <v>16</v>
      </c>
      <c r="H17" s="2" t="s">
        <v>104</v>
      </c>
      <c r="I17" s="2">
        <v>-1.5895551407194229E-7</v>
      </c>
      <c r="K17" s="2">
        <v>240</v>
      </c>
      <c r="L17" s="5">
        <f t="shared" si="0"/>
        <v>-0.54895210373062031</v>
      </c>
      <c r="M17" s="5">
        <f t="shared" si="0"/>
        <v>-0.52316514695573468</v>
      </c>
      <c r="N17" s="5">
        <f t="shared" si="0"/>
        <v>-0.52073974512998367</v>
      </c>
      <c r="O17" s="5">
        <f t="shared" si="0"/>
        <v>-0.53243947896737698</v>
      </c>
      <c r="P17" s="5">
        <f t="shared" si="0"/>
        <v>-0.52462947746501076</v>
      </c>
      <c r="Q17" s="5">
        <f t="shared" si="0"/>
        <v>-0.87903929759223798</v>
      </c>
      <c r="R17" s="5">
        <f t="shared" si="0"/>
        <v>-1.1938712436683632</v>
      </c>
      <c r="S17" s="5">
        <f t="shared" si="0"/>
        <v>-1.19972522212618</v>
      </c>
    </row>
    <row r="18" spans="1:19" ht="15.75" thickBot="1" x14ac:dyDescent="0.3">
      <c r="A18" s="57" t="s">
        <v>27</v>
      </c>
      <c r="B18" s="57">
        <v>-1.0205700509133899E-7</v>
      </c>
      <c r="C18" s="2">
        <v>10</v>
      </c>
      <c r="D18" s="2" t="s">
        <v>10</v>
      </c>
      <c r="E18" s="2">
        <v>1.0000000000000001E-9</v>
      </c>
      <c r="F18" s="2" t="s">
        <v>161</v>
      </c>
      <c r="G18" s="2">
        <v>20</v>
      </c>
      <c r="H18" s="2" t="s">
        <v>10</v>
      </c>
      <c r="I18" s="2">
        <v>-2.1528022366272029E-7</v>
      </c>
    </row>
    <row r="19" spans="1:19" x14ac:dyDescent="0.25">
      <c r="A19" s="2" t="s">
        <v>112</v>
      </c>
      <c r="B19" s="2">
        <v>-8.9018872155933601E-8</v>
      </c>
      <c r="C19" s="2">
        <v>10</v>
      </c>
      <c r="D19" s="2" t="s">
        <v>103</v>
      </c>
      <c r="E19" s="2" t="s">
        <v>106</v>
      </c>
      <c r="F19" s="2" t="s">
        <v>107</v>
      </c>
      <c r="G19" s="2">
        <v>20</v>
      </c>
      <c r="H19" s="2" t="s">
        <v>158</v>
      </c>
      <c r="I19" s="2">
        <v>-2.0157575617535429E-7</v>
      </c>
      <c r="K19" s="51" t="s">
        <v>180</v>
      </c>
      <c r="L19" s="19"/>
      <c r="M19" s="20" t="s">
        <v>194</v>
      </c>
      <c r="N19" s="20" t="s">
        <v>193</v>
      </c>
      <c r="O19" s="20" t="s">
        <v>192</v>
      </c>
      <c r="P19" s="20" t="s">
        <v>188</v>
      </c>
      <c r="Q19" s="20" t="s">
        <v>189</v>
      </c>
      <c r="R19" s="20" t="s">
        <v>190</v>
      </c>
      <c r="S19" s="21" t="s">
        <v>191</v>
      </c>
    </row>
    <row r="20" spans="1:19" x14ac:dyDescent="0.25">
      <c r="A20" s="55" t="s">
        <v>162</v>
      </c>
      <c r="B20" s="55">
        <v>3.5642578332615001E-10</v>
      </c>
      <c r="C20" s="2">
        <v>10</v>
      </c>
      <c r="D20" s="2" t="s">
        <v>158</v>
      </c>
      <c r="E20" s="2" t="s">
        <v>159</v>
      </c>
      <c r="F20" s="2" t="s">
        <v>160</v>
      </c>
      <c r="G20" s="2">
        <v>20</v>
      </c>
      <c r="H20" s="2" t="s">
        <v>99</v>
      </c>
      <c r="I20" s="2">
        <v>-1.9753415655421269E-7</v>
      </c>
      <c r="K20" s="52"/>
      <c r="L20" s="15" t="s">
        <v>10</v>
      </c>
      <c r="M20" s="16" t="s">
        <v>183</v>
      </c>
      <c r="N20" s="16" t="s">
        <v>184</v>
      </c>
      <c r="O20" s="16" t="s">
        <v>185</v>
      </c>
      <c r="P20" s="16" t="s">
        <v>182</v>
      </c>
      <c r="Q20" s="16" t="s">
        <v>186</v>
      </c>
      <c r="R20" s="16" t="s">
        <v>181</v>
      </c>
      <c r="S20" s="22" t="s">
        <v>187</v>
      </c>
    </row>
    <row r="21" spans="1:19" ht="15.75" thickBot="1" x14ac:dyDescent="0.3">
      <c r="A21" s="54" t="s">
        <v>99</v>
      </c>
      <c r="B21" s="54">
        <v>3.5148059134876798E-10</v>
      </c>
      <c r="C21" s="2">
        <v>10</v>
      </c>
      <c r="D21" s="2" t="s">
        <v>99</v>
      </c>
      <c r="E21" s="2" t="s">
        <v>100</v>
      </c>
      <c r="F21" s="2" t="s">
        <v>101</v>
      </c>
      <c r="G21" s="2">
        <v>20</v>
      </c>
      <c r="H21" s="2" t="s">
        <v>103</v>
      </c>
      <c r="I21" s="2">
        <v>-1.94224629008714E-7</v>
      </c>
      <c r="K21" s="53"/>
      <c r="L21" s="23">
        <v>1.0000000000000001E-9</v>
      </c>
      <c r="M21" s="24">
        <v>1E-8</v>
      </c>
      <c r="N21" s="24">
        <v>2E-8</v>
      </c>
      <c r="O21" s="24">
        <v>4.9999999999999998E-8</v>
      </c>
      <c r="P21" s="24">
        <v>9.9999999999999995E-8</v>
      </c>
      <c r="Q21" s="24">
        <v>1.9999999999999999E-7</v>
      </c>
      <c r="R21" s="24">
        <v>4.9999999999999998E-7</v>
      </c>
      <c r="S21" s="25">
        <v>6.9999999999999997E-7</v>
      </c>
    </row>
    <row r="22" spans="1:19" x14ac:dyDescent="0.25">
      <c r="A22" s="57" t="s">
        <v>10</v>
      </c>
      <c r="B22" s="57">
        <v>2.1796515292861001E-10</v>
      </c>
      <c r="C22" s="2">
        <v>10</v>
      </c>
      <c r="D22" s="2" t="s">
        <v>10</v>
      </c>
      <c r="E22" s="2">
        <v>1.0000000000000001E-9</v>
      </c>
      <c r="F22" s="2" t="s">
        <v>161</v>
      </c>
      <c r="G22" s="2">
        <v>20</v>
      </c>
      <c r="H22" s="2" t="s">
        <v>11</v>
      </c>
      <c r="I22" s="2">
        <v>-1.9217780051317531E-7</v>
      </c>
      <c r="K22" s="18">
        <v>10</v>
      </c>
      <c r="L22" s="29">
        <f>-1*L12</f>
        <v>6.766830689161947E-2</v>
      </c>
      <c r="M22" s="30">
        <f t="shared" ref="M22:S22" si="1">-1*M12</f>
        <v>3.1407757463147605E-2</v>
      </c>
      <c r="N22" s="30">
        <f t="shared" si="1"/>
        <v>6.0535763764310378E-2</v>
      </c>
      <c r="O22" s="30">
        <f t="shared" si="1"/>
        <v>5.9255270886131278E-2</v>
      </c>
      <c r="P22" s="30">
        <f t="shared" si="1"/>
        <v>5.8119066920840429E-2</v>
      </c>
      <c r="Q22" s="30">
        <f t="shared" si="1"/>
        <v>8.3950923727102139E-2</v>
      </c>
      <c r="R22" s="30">
        <f t="shared" si="1"/>
        <v>7.7180743857523285E-2</v>
      </c>
      <c r="S22" s="31">
        <f t="shared" si="1"/>
        <v>7.7495851394170201E-2</v>
      </c>
    </row>
    <row r="23" spans="1:19" x14ac:dyDescent="0.25">
      <c r="A23" s="56" t="s">
        <v>11</v>
      </c>
      <c r="B23" s="56">
        <v>2.6864716500948702E-10</v>
      </c>
      <c r="C23" s="2">
        <v>10</v>
      </c>
      <c r="D23" s="2" t="s">
        <v>11</v>
      </c>
      <c r="E23" s="2" t="s">
        <v>13</v>
      </c>
      <c r="F23" s="2" t="s">
        <v>21</v>
      </c>
      <c r="G23" s="2">
        <v>20</v>
      </c>
      <c r="H23" s="2" t="s">
        <v>78</v>
      </c>
      <c r="I23" s="2">
        <v>-2.0451599098897801E-7</v>
      </c>
      <c r="K23" s="13">
        <v>16</v>
      </c>
      <c r="L23" s="32">
        <f t="shared" ref="L23:S23" si="2">-1*L13</f>
        <v>0.18008867022346131</v>
      </c>
      <c r="M23" s="33">
        <f t="shared" si="2"/>
        <v>0.16744095887236299</v>
      </c>
      <c r="N23" s="33">
        <f t="shared" si="2"/>
        <v>0.1630696225458797</v>
      </c>
      <c r="O23" s="33">
        <f t="shared" si="2"/>
        <v>0.16026770003804242</v>
      </c>
      <c r="P23" s="33">
        <f t="shared" si="2"/>
        <v>0.15782429327333672</v>
      </c>
      <c r="Q23" s="33">
        <f t="shared" si="2"/>
        <v>0.15982130026394772</v>
      </c>
      <c r="R23" s="33">
        <f t="shared" si="2"/>
        <v>0.15819419200750401</v>
      </c>
      <c r="S23" s="34">
        <f t="shared" si="2"/>
        <v>0.15895551407194228</v>
      </c>
    </row>
    <row r="24" spans="1:19" x14ac:dyDescent="0.25">
      <c r="A24" s="55" t="s">
        <v>163</v>
      </c>
      <c r="B24" s="55">
        <v>-9.5004266545412198E-8</v>
      </c>
      <c r="C24" s="2">
        <v>10</v>
      </c>
      <c r="D24" s="2" t="s">
        <v>158</v>
      </c>
      <c r="E24" s="2" t="s">
        <v>159</v>
      </c>
      <c r="F24" s="2" t="s">
        <v>160</v>
      </c>
      <c r="G24" s="2">
        <v>20</v>
      </c>
      <c r="H24" s="2" t="s">
        <v>12</v>
      </c>
      <c r="I24" s="2">
        <v>-2.0749852459819999E-7</v>
      </c>
      <c r="K24" s="13">
        <v>20</v>
      </c>
      <c r="L24" s="32">
        <f t="shared" ref="L24:S24" si="3">-1*L14</f>
        <v>0.21528022366272029</v>
      </c>
      <c r="M24" s="33">
        <f t="shared" si="3"/>
        <v>0.20157575617535428</v>
      </c>
      <c r="N24" s="33">
        <f t="shared" si="3"/>
        <v>0.19753415655421269</v>
      </c>
      <c r="O24" s="33">
        <f t="shared" si="3"/>
        <v>0.19422462900871398</v>
      </c>
      <c r="P24" s="33">
        <f t="shared" si="3"/>
        <v>0.19217780051317532</v>
      </c>
      <c r="Q24" s="33">
        <f t="shared" si="3"/>
        <v>0.20451599098897802</v>
      </c>
      <c r="R24" s="33">
        <f t="shared" si="3"/>
        <v>0.20749852459819998</v>
      </c>
      <c r="S24" s="34">
        <f t="shared" si="3"/>
        <v>0.20883892581643171</v>
      </c>
    </row>
    <row r="25" spans="1:19" x14ac:dyDescent="0.25">
      <c r="A25" s="2" t="s">
        <v>20</v>
      </c>
      <c r="B25" s="2">
        <v>-8.7281206283636399E-8</v>
      </c>
      <c r="C25" s="2">
        <v>10</v>
      </c>
      <c r="D25" s="2" t="s">
        <v>11</v>
      </c>
      <c r="E25" s="2" t="s">
        <v>13</v>
      </c>
      <c r="F25" s="2" t="s">
        <v>21</v>
      </c>
      <c r="G25" s="2">
        <v>20</v>
      </c>
      <c r="H25" s="2" t="s">
        <v>104</v>
      </c>
      <c r="I25" s="2">
        <v>-2.0883892581643171E-7</v>
      </c>
      <c r="K25" s="13">
        <v>180</v>
      </c>
      <c r="L25" s="32">
        <f t="shared" ref="L25:S25" si="4">-1*L15</f>
        <v>0.52400949612351433</v>
      </c>
      <c r="M25" s="33">
        <f t="shared" si="4"/>
        <v>0.48829045638127033</v>
      </c>
      <c r="N25" s="33">
        <f t="shared" si="4"/>
        <v>0.486403952026084</v>
      </c>
      <c r="O25" s="33">
        <f t="shared" si="4"/>
        <v>0.49058526264033597</v>
      </c>
      <c r="P25" s="33">
        <f t="shared" si="4"/>
        <v>0.48656604954739524</v>
      </c>
      <c r="Q25" s="33">
        <f t="shared" si="4"/>
        <v>0.76624823337929626</v>
      </c>
      <c r="R25" s="33">
        <f t="shared" si="4"/>
        <v>1.051378466076593</v>
      </c>
      <c r="S25" s="34">
        <f t="shared" si="4"/>
        <v>1.095314423357467</v>
      </c>
    </row>
    <row r="26" spans="1:19" x14ac:dyDescent="0.25">
      <c r="A26" s="2" t="s">
        <v>113</v>
      </c>
      <c r="B26" s="2">
        <v>-1.5939185145721699E-7</v>
      </c>
      <c r="C26" s="2">
        <v>16</v>
      </c>
      <c r="D26" s="2" t="s">
        <v>104</v>
      </c>
      <c r="E26" s="2" t="s">
        <v>109</v>
      </c>
      <c r="F26" s="2" t="s">
        <v>110</v>
      </c>
      <c r="G26" s="2">
        <v>180</v>
      </c>
      <c r="H26" s="2" t="s">
        <v>10</v>
      </c>
      <c r="I26" s="2">
        <v>-5.2400949612351436E-7</v>
      </c>
      <c r="K26" s="13">
        <v>210</v>
      </c>
      <c r="L26" s="32">
        <f t="shared" ref="L26:S26" si="5">-1*L16</f>
        <v>0.55299532987667765</v>
      </c>
      <c r="M26" s="33">
        <f t="shared" si="5"/>
        <v>0.51675663427100771</v>
      </c>
      <c r="N26" s="33">
        <f t="shared" si="5"/>
        <v>0.50565282969924941</v>
      </c>
      <c r="O26" s="33">
        <f t="shared" si="5"/>
        <v>0.51267024774068759</v>
      </c>
      <c r="P26" s="33">
        <f t="shared" si="5"/>
        <v>0.51253025754731796</v>
      </c>
      <c r="Q26" s="33">
        <f t="shared" si="5"/>
        <v>0.82190252420836107</v>
      </c>
      <c r="R26" s="33">
        <f t="shared" si="5"/>
        <v>1.128392916603443</v>
      </c>
      <c r="S26" s="34">
        <f t="shared" si="5"/>
        <v>1.1550342020026469</v>
      </c>
    </row>
    <row r="27" spans="1:19" ht="15.75" thickBot="1" x14ac:dyDescent="0.3">
      <c r="A27" s="2" t="s">
        <v>85</v>
      </c>
      <c r="B27" s="2">
        <v>-1.60178153628911E-7</v>
      </c>
      <c r="C27" s="2">
        <v>16</v>
      </c>
      <c r="D27" s="2" t="s">
        <v>78</v>
      </c>
      <c r="E27" s="2" t="s">
        <v>79</v>
      </c>
      <c r="F27" s="2" t="s">
        <v>81</v>
      </c>
      <c r="G27" s="2">
        <v>180</v>
      </c>
      <c r="H27" s="2" t="s">
        <v>158</v>
      </c>
      <c r="I27" s="2">
        <v>-4.8829045638127033E-7</v>
      </c>
      <c r="K27" s="14">
        <v>240</v>
      </c>
      <c r="L27" s="35">
        <f t="shared" ref="L27:S27" si="6">-1*L17</f>
        <v>0.54895210373062031</v>
      </c>
      <c r="M27" s="36">
        <f t="shared" si="6"/>
        <v>0.52316514695573468</v>
      </c>
      <c r="N27" s="36">
        <f t="shared" si="6"/>
        <v>0.52073974512998367</v>
      </c>
      <c r="O27" s="36">
        <f t="shared" si="6"/>
        <v>0.53243947896737698</v>
      </c>
      <c r="P27" s="36">
        <f t="shared" si="6"/>
        <v>0.52462947746501076</v>
      </c>
      <c r="Q27" s="36">
        <f t="shared" si="6"/>
        <v>0.87903929759223798</v>
      </c>
      <c r="R27" s="36">
        <f t="shared" si="6"/>
        <v>1.1938712436683632</v>
      </c>
      <c r="S27" s="37">
        <f t="shared" si="6"/>
        <v>1.19972522212618</v>
      </c>
    </row>
    <row r="28" spans="1:19" x14ac:dyDescent="0.25">
      <c r="A28" s="2" t="s">
        <v>28</v>
      </c>
      <c r="B28" s="2">
        <v>-1.5790681600743701E-7</v>
      </c>
      <c r="C28" s="2">
        <v>16</v>
      </c>
      <c r="D28" s="2" t="s">
        <v>11</v>
      </c>
      <c r="E28" s="2" t="s">
        <v>13</v>
      </c>
      <c r="F28" s="2" t="s">
        <v>21</v>
      </c>
      <c r="G28" s="2">
        <v>180</v>
      </c>
      <c r="H28" s="2" t="s">
        <v>99</v>
      </c>
      <c r="I28" s="2">
        <v>-4.8640395202608401E-7</v>
      </c>
    </row>
    <row r="29" spans="1:19" x14ac:dyDescent="0.25">
      <c r="A29" s="2" t="s">
        <v>121</v>
      </c>
      <c r="B29" s="2">
        <v>-1.6278503047630099E-7</v>
      </c>
      <c r="C29" s="2">
        <v>16</v>
      </c>
      <c r="D29" s="2" t="s">
        <v>99</v>
      </c>
      <c r="E29" s="2" t="s">
        <v>100</v>
      </c>
      <c r="F29" s="2" t="s">
        <v>101</v>
      </c>
      <c r="G29" s="2">
        <v>180</v>
      </c>
      <c r="H29" s="2" t="s">
        <v>103</v>
      </c>
      <c r="I29" s="2">
        <v>-4.9058526264033596E-7</v>
      </c>
    </row>
    <row r="30" spans="1:19" x14ac:dyDescent="0.25">
      <c r="A30" s="2" t="s">
        <v>120</v>
      </c>
      <c r="B30" s="2">
        <v>-1.6280065578222399E-7</v>
      </c>
      <c r="C30" s="2">
        <v>16</v>
      </c>
      <c r="D30" s="2" t="s">
        <v>99</v>
      </c>
      <c r="E30" s="2" t="s">
        <v>100</v>
      </c>
      <c r="F30" s="2" t="s">
        <v>101</v>
      </c>
      <c r="G30" s="2">
        <v>180</v>
      </c>
      <c r="H30" s="2" t="s">
        <v>11</v>
      </c>
      <c r="I30" s="2">
        <v>-4.8656604954739526E-7</v>
      </c>
    </row>
    <row r="31" spans="1:19" x14ac:dyDescent="0.25">
      <c r="A31" s="2" t="s">
        <v>119</v>
      </c>
      <c r="B31" s="2">
        <v>-1.63623181379114E-7</v>
      </c>
      <c r="C31" s="2">
        <v>16</v>
      </c>
      <c r="D31" s="2" t="s">
        <v>99</v>
      </c>
      <c r="E31" s="2" t="s">
        <v>100</v>
      </c>
      <c r="F31" s="2" t="s">
        <v>101</v>
      </c>
      <c r="G31" s="2">
        <v>180</v>
      </c>
      <c r="H31" s="2" t="s">
        <v>78</v>
      </c>
      <c r="I31" s="2">
        <v>-7.6624823337929629E-7</v>
      </c>
    </row>
    <row r="32" spans="1:19" x14ac:dyDescent="0.25">
      <c r="A32" s="2" t="s">
        <v>36</v>
      </c>
      <c r="B32" s="2">
        <v>-1.58403397403603E-7</v>
      </c>
      <c r="C32" s="2">
        <v>16</v>
      </c>
      <c r="D32" s="2" t="s">
        <v>11</v>
      </c>
      <c r="E32" s="2" t="s">
        <v>13</v>
      </c>
      <c r="F32" s="2" t="s">
        <v>21</v>
      </c>
      <c r="G32" s="2">
        <v>180</v>
      </c>
      <c r="H32" s="2" t="s">
        <v>12</v>
      </c>
      <c r="I32" s="2">
        <v>-1.051378466076593E-6</v>
      </c>
    </row>
    <row r="33" spans="1:9" x14ac:dyDescent="0.25">
      <c r="A33" s="2" t="s">
        <v>33</v>
      </c>
      <c r="B33" s="2">
        <v>-1.8038998002058999E-7</v>
      </c>
      <c r="C33" s="2">
        <v>16</v>
      </c>
      <c r="D33" s="2" t="s">
        <v>10</v>
      </c>
      <c r="E33" s="2">
        <v>1.0000000000000001E-9</v>
      </c>
      <c r="F33" s="2" t="s">
        <v>161</v>
      </c>
      <c r="G33" s="2">
        <v>180</v>
      </c>
      <c r="H33" s="2" t="s">
        <v>104</v>
      </c>
      <c r="I33" s="2">
        <v>-1.095314423357467E-6</v>
      </c>
    </row>
    <row r="34" spans="1:9" x14ac:dyDescent="0.25">
      <c r="A34" s="2" t="s">
        <v>29</v>
      </c>
      <c r="B34" s="2">
        <v>-1.5885274989662801E-7</v>
      </c>
      <c r="C34" s="2">
        <v>16</v>
      </c>
      <c r="D34" s="2" t="s">
        <v>12</v>
      </c>
      <c r="E34" s="2" t="s">
        <v>14</v>
      </c>
      <c r="F34" s="2" t="s">
        <v>24</v>
      </c>
      <c r="G34" s="2">
        <v>210</v>
      </c>
      <c r="H34" s="2" t="s">
        <v>10</v>
      </c>
      <c r="I34" s="2">
        <v>-5.5299532987667766E-7</v>
      </c>
    </row>
    <row r="35" spans="1:9" x14ac:dyDescent="0.25">
      <c r="A35" s="2" t="s">
        <v>30</v>
      </c>
      <c r="B35" s="2">
        <v>-1.5844189694543801E-7</v>
      </c>
      <c r="C35" s="2">
        <v>16</v>
      </c>
      <c r="D35" s="2" t="s">
        <v>12</v>
      </c>
      <c r="E35" s="2" t="s">
        <v>14</v>
      </c>
      <c r="F35" s="2" t="s">
        <v>24</v>
      </c>
      <c r="G35" s="2">
        <v>210</v>
      </c>
      <c r="H35" s="2" t="s">
        <v>158</v>
      </c>
      <c r="I35" s="2">
        <v>-5.1675663427100766E-7</v>
      </c>
    </row>
    <row r="36" spans="1:9" x14ac:dyDescent="0.25">
      <c r="A36" s="2" t="s">
        <v>31</v>
      </c>
      <c r="B36" s="2">
        <v>-1.57287929180446E-7</v>
      </c>
      <c r="C36" s="2">
        <v>16</v>
      </c>
      <c r="D36" s="2" t="s">
        <v>12</v>
      </c>
      <c r="E36" s="2" t="s">
        <v>14</v>
      </c>
      <c r="F36" s="2" t="s">
        <v>24</v>
      </c>
      <c r="G36" s="2">
        <v>210</v>
      </c>
      <c r="H36" s="2" t="s">
        <v>99</v>
      </c>
      <c r="I36" s="2">
        <v>-5.0565282969924939E-7</v>
      </c>
    </row>
    <row r="37" spans="1:9" x14ac:dyDescent="0.25">
      <c r="A37" s="2" t="s">
        <v>84</v>
      </c>
      <c r="B37" s="2">
        <v>-1.60149281331051E-7</v>
      </c>
      <c r="C37" s="2">
        <v>16</v>
      </c>
      <c r="D37" s="2" t="s">
        <v>78</v>
      </c>
      <c r="E37" s="2" t="s">
        <v>79</v>
      </c>
      <c r="F37" s="2" t="s">
        <v>81</v>
      </c>
      <c r="G37" s="2">
        <v>210</v>
      </c>
      <c r="H37" s="2" t="s">
        <v>103</v>
      </c>
      <c r="I37" s="2">
        <v>-5.1267024774068758E-7</v>
      </c>
    </row>
    <row r="38" spans="1:9" x14ac:dyDescent="0.25">
      <c r="A38" s="2" t="s">
        <v>118</v>
      </c>
      <c r="B38" s="2">
        <v>-1.60263900150982E-7</v>
      </c>
      <c r="C38" s="2">
        <v>16</v>
      </c>
      <c r="D38" s="2" t="s">
        <v>103</v>
      </c>
      <c r="E38" s="2" t="s">
        <v>106</v>
      </c>
      <c r="F38" s="2" t="s">
        <v>107</v>
      </c>
      <c r="G38" s="2">
        <v>210</v>
      </c>
      <c r="H38" s="2" t="s">
        <v>11</v>
      </c>
      <c r="I38" s="2">
        <v>-5.1253025754731799E-7</v>
      </c>
    </row>
    <row r="39" spans="1:9" x14ac:dyDescent="0.25">
      <c r="A39" s="2" t="s">
        <v>114</v>
      </c>
      <c r="B39" s="2">
        <v>-1.60204913007663E-7</v>
      </c>
      <c r="C39" s="2">
        <v>16</v>
      </c>
      <c r="D39" s="2" t="s">
        <v>103</v>
      </c>
      <c r="E39" s="2" t="s">
        <v>106</v>
      </c>
      <c r="F39" s="2" t="s">
        <v>107</v>
      </c>
      <c r="G39" s="2">
        <v>210</v>
      </c>
      <c r="H39" s="2" t="s">
        <v>78</v>
      </c>
      <c r="I39" s="2">
        <v>-8.2190252420836107E-7</v>
      </c>
    </row>
    <row r="40" spans="1:9" x14ac:dyDescent="0.25">
      <c r="A40" s="2" t="s">
        <v>115</v>
      </c>
      <c r="B40" s="2">
        <v>-1.6033428695548201E-7</v>
      </c>
      <c r="C40" s="2">
        <v>16</v>
      </c>
      <c r="D40" s="2" t="s">
        <v>103</v>
      </c>
      <c r="E40" s="2" t="s">
        <v>106</v>
      </c>
      <c r="F40" s="2" t="s">
        <v>107</v>
      </c>
      <c r="G40" s="2">
        <v>210</v>
      </c>
      <c r="H40" s="2" t="s">
        <v>12</v>
      </c>
      <c r="I40" s="2">
        <v>-1.128392916603443E-6</v>
      </c>
    </row>
    <row r="41" spans="1:9" x14ac:dyDescent="0.25">
      <c r="A41" s="2" t="s">
        <v>34</v>
      </c>
      <c r="B41" s="2">
        <v>-1.7982572813868601E-7</v>
      </c>
      <c r="C41" s="2">
        <v>16</v>
      </c>
      <c r="D41" s="2" t="s">
        <v>10</v>
      </c>
      <c r="E41" s="2">
        <v>1.0000000000000001E-9</v>
      </c>
      <c r="F41" s="2" t="s">
        <v>161</v>
      </c>
      <c r="G41" s="2">
        <v>210</v>
      </c>
      <c r="H41" s="2" t="s">
        <v>104</v>
      </c>
      <c r="I41" s="2">
        <v>-1.1550342020026469E-6</v>
      </c>
    </row>
    <row r="42" spans="1:9" x14ac:dyDescent="0.25">
      <c r="A42" s="2" t="s">
        <v>116</v>
      </c>
      <c r="B42" s="2">
        <v>-1.58531311499086E-7</v>
      </c>
      <c r="C42" s="2">
        <v>16</v>
      </c>
      <c r="D42" s="2" t="s">
        <v>104</v>
      </c>
      <c r="E42" s="2" t="s">
        <v>109</v>
      </c>
      <c r="F42" s="2" t="s">
        <v>110</v>
      </c>
      <c r="G42" s="2">
        <v>240</v>
      </c>
      <c r="H42" s="2" t="s">
        <v>10</v>
      </c>
      <c r="I42" s="2">
        <v>-5.4895210373062029E-7</v>
      </c>
    </row>
    <row r="43" spans="1:9" x14ac:dyDescent="0.25">
      <c r="A43" s="2" t="s">
        <v>117</v>
      </c>
      <c r="B43" s="2">
        <v>-1.5894337925952401E-7</v>
      </c>
      <c r="C43" s="2">
        <v>16</v>
      </c>
      <c r="D43" s="2" t="s">
        <v>104</v>
      </c>
      <c r="E43" s="2" t="s">
        <v>109</v>
      </c>
      <c r="F43" s="2" t="s">
        <v>110</v>
      </c>
      <c r="G43" s="2">
        <v>240</v>
      </c>
      <c r="H43" s="2" t="s">
        <v>158</v>
      </c>
      <c r="I43" s="2">
        <v>-5.2316514695573471E-7</v>
      </c>
    </row>
    <row r="44" spans="1:9" x14ac:dyDescent="0.25">
      <c r="A44" s="2" t="s">
        <v>35</v>
      </c>
      <c r="B44" s="2">
        <v>-1.80050302511108E-7</v>
      </c>
      <c r="C44" s="2">
        <v>16</v>
      </c>
      <c r="D44" s="2" t="s">
        <v>10</v>
      </c>
      <c r="E44" s="2">
        <v>1.0000000000000001E-9</v>
      </c>
      <c r="F44" s="2" t="s">
        <v>161</v>
      </c>
      <c r="G44" s="2">
        <v>240</v>
      </c>
      <c r="H44" s="2" t="s">
        <v>99</v>
      </c>
      <c r="I44" s="2">
        <v>-5.2073974512998368E-7</v>
      </c>
    </row>
    <row r="45" spans="1:9" x14ac:dyDescent="0.25">
      <c r="A45" s="2" t="s">
        <v>83</v>
      </c>
      <c r="B45" s="2">
        <v>-1.5913646583188101E-7</v>
      </c>
      <c r="C45" s="2">
        <v>16</v>
      </c>
      <c r="D45" s="2" t="s">
        <v>78</v>
      </c>
      <c r="E45" s="2" t="s">
        <v>79</v>
      </c>
      <c r="F45" s="2" t="s">
        <v>81</v>
      </c>
      <c r="G45" s="2">
        <v>240</v>
      </c>
      <c r="H45" s="2" t="s">
        <v>103</v>
      </c>
      <c r="I45" s="2">
        <v>-5.3243947896737699E-7</v>
      </c>
    </row>
    <row r="46" spans="1:9" x14ac:dyDescent="0.25">
      <c r="A46" s="2" t="s">
        <v>32</v>
      </c>
      <c r="B46" s="2">
        <v>-1.5716266640897E-7</v>
      </c>
      <c r="C46" s="2">
        <v>16</v>
      </c>
      <c r="D46" s="2" t="s">
        <v>11</v>
      </c>
      <c r="E46" s="2" t="s">
        <v>13</v>
      </c>
      <c r="F46" s="2" t="s">
        <v>21</v>
      </c>
      <c r="G46" s="2">
        <v>240</v>
      </c>
      <c r="H46" s="2" t="s">
        <v>11</v>
      </c>
      <c r="I46" s="2">
        <v>-5.2462947746501073E-7</v>
      </c>
    </row>
    <row r="47" spans="1:9" x14ac:dyDescent="0.25">
      <c r="A47" s="2" t="s">
        <v>164</v>
      </c>
      <c r="B47" s="2">
        <v>-1.67960874465179E-7</v>
      </c>
      <c r="C47" s="2">
        <v>16</v>
      </c>
      <c r="D47" s="2" t="s">
        <v>158</v>
      </c>
      <c r="E47" s="2" t="s">
        <v>159</v>
      </c>
      <c r="F47" s="2" t="s">
        <v>160</v>
      </c>
      <c r="G47" s="2">
        <v>240</v>
      </c>
      <c r="H47" s="2" t="s">
        <v>78</v>
      </c>
      <c r="I47" s="2">
        <v>-8.7903929759223793E-7</v>
      </c>
    </row>
    <row r="48" spans="1:9" x14ac:dyDescent="0.25">
      <c r="A48" s="2" t="s">
        <v>165</v>
      </c>
      <c r="B48" s="2">
        <v>-1.6700352959448599E-7</v>
      </c>
      <c r="C48" s="2">
        <v>16</v>
      </c>
      <c r="D48" s="2" t="s">
        <v>158</v>
      </c>
      <c r="E48" s="2" t="s">
        <v>159</v>
      </c>
      <c r="F48" s="2" t="s">
        <v>160</v>
      </c>
      <c r="G48" s="2">
        <v>240</v>
      </c>
      <c r="H48" s="2" t="s">
        <v>12</v>
      </c>
      <c r="I48" s="2">
        <v>-1.1938712436683631E-6</v>
      </c>
    </row>
    <row r="49" spans="1:9" x14ac:dyDescent="0.25">
      <c r="A49" s="2" t="s">
        <v>166</v>
      </c>
      <c r="B49" s="2">
        <v>-1.6735847255742399E-7</v>
      </c>
      <c r="C49" s="2">
        <v>16</v>
      </c>
      <c r="D49" s="2" t="s">
        <v>158</v>
      </c>
      <c r="E49" s="2" t="s">
        <v>159</v>
      </c>
      <c r="F49" s="2" t="s">
        <v>160</v>
      </c>
      <c r="G49" s="2">
        <v>240</v>
      </c>
      <c r="H49" s="2" t="s">
        <v>104</v>
      </c>
      <c r="I49" s="2">
        <v>-1.1997252221261801E-6</v>
      </c>
    </row>
    <row r="50" spans="1:9" x14ac:dyDescent="0.25">
      <c r="A50" s="2" t="s">
        <v>42</v>
      </c>
      <c r="B50" s="2">
        <v>-1.9271745347722399E-7</v>
      </c>
      <c r="C50" s="2">
        <v>20</v>
      </c>
      <c r="D50" s="2" t="s">
        <v>11</v>
      </c>
      <c r="E50" s="2" t="s">
        <v>13</v>
      </c>
      <c r="F50" s="2" t="s">
        <v>21</v>
      </c>
    </row>
    <row r="51" spans="1:9" x14ac:dyDescent="0.25">
      <c r="A51" s="2" t="s">
        <v>41</v>
      </c>
      <c r="B51" s="2">
        <v>-2.0662459459144099E-7</v>
      </c>
      <c r="C51" s="2">
        <v>20</v>
      </c>
      <c r="D51" s="2" t="s">
        <v>12</v>
      </c>
      <c r="E51" s="2" t="s">
        <v>14</v>
      </c>
      <c r="F51" s="2" t="s">
        <v>24</v>
      </c>
    </row>
    <row r="52" spans="1:9" x14ac:dyDescent="0.25">
      <c r="A52" s="2" t="s">
        <v>40</v>
      </c>
      <c r="B52" s="2">
        <v>-2.07752723506506E-7</v>
      </c>
      <c r="C52" s="2">
        <v>20</v>
      </c>
      <c r="D52" s="2" t="s">
        <v>12</v>
      </c>
      <c r="E52" s="2" t="s">
        <v>14</v>
      </c>
      <c r="F52" s="2" t="s">
        <v>24</v>
      </c>
    </row>
    <row r="53" spans="1:9" x14ac:dyDescent="0.25">
      <c r="A53" s="2" t="s">
        <v>39</v>
      </c>
      <c r="B53" s="2">
        <v>-2.08118255696653E-7</v>
      </c>
      <c r="C53" s="2">
        <v>20</v>
      </c>
      <c r="D53" s="2" t="s">
        <v>12</v>
      </c>
      <c r="E53" s="2" t="s">
        <v>14</v>
      </c>
      <c r="F53" s="2" t="s">
        <v>24</v>
      </c>
    </row>
    <row r="54" spans="1:9" x14ac:dyDescent="0.25">
      <c r="A54" s="2" t="s">
        <v>167</v>
      </c>
      <c r="B54" s="2">
        <v>-2.0201477235374099E-7</v>
      </c>
      <c r="C54" s="2">
        <v>20</v>
      </c>
      <c r="D54" s="2" t="s">
        <v>158</v>
      </c>
      <c r="E54" s="2" t="s">
        <v>159</v>
      </c>
      <c r="F54" s="2" t="s">
        <v>160</v>
      </c>
    </row>
    <row r="55" spans="1:9" x14ac:dyDescent="0.25">
      <c r="A55" s="58" t="s">
        <v>125</v>
      </c>
      <c r="B55" s="58">
        <v>-1.9440728310696199E-7</v>
      </c>
      <c r="C55" s="58">
        <v>20</v>
      </c>
      <c r="D55" s="2" t="s">
        <v>103</v>
      </c>
      <c r="E55" s="2" t="s">
        <v>106</v>
      </c>
      <c r="F55" s="2" t="s">
        <v>107</v>
      </c>
    </row>
    <row r="56" spans="1:9" x14ac:dyDescent="0.25">
      <c r="A56" s="2" t="s">
        <v>128</v>
      </c>
      <c r="B56" s="2">
        <v>-1.9758880923677099E-7</v>
      </c>
      <c r="C56" s="2">
        <v>20</v>
      </c>
      <c r="D56" s="2" t="s">
        <v>99</v>
      </c>
      <c r="E56" s="2" t="s">
        <v>100</v>
      </c>
      <c r="F56" s="2" t="s">
        <v>101</v>
      </c>
    </row>
    <row r="57" spans="1:9" x14ac:dyDescent="0.25">
      <c r="A57" s="2" t="s">
        <v>129</v>
      </c>
      <c r="B57" s="2">
        <v>-1.9731794837726301E-7</v>
      </c>
      <c r="C57" s="2">
        <v>20</v>
      </c>
      <c r="D57" s="2" t="s">
        <v>99</v>
      </c>
      <c r="E57" s="2" t="s">
        <v>100</v>
      </c>
      <c r="F57" s="2" t="s">
        <v>101</v>
      </c>
    </row>
    <row r="58" spans="1:9" x14ac:dyDescent="0.25">
      <c r="A58" s="2" t="s">
        <v>130</v>
      </c>
      <c r="B58" s="2">
        <v>-1.9769571204860401E-7</v>
      </c>
      <c r="C58" s="2">
        <v>20</v>
      </c>
      <c r="D58" s="2" t="s">
        <v>99</v>
      </c>
      <c r="E58" s="2" t="s">
        <v>100</v>
      </c>
      <c r="F58" s="2" t="s">
        <v>101</v>
      </c>
    </row>
    <row r="59" spans="1:9" x14ac:dyDescent="0.25">
      <c r="A59" s="2" t="s">
        <v>124</v>
      </c>
      <c r="B59" s="2">
        <v>-1.9388537008373801E-7</v>
      </c>
      <c r="C59" s="2">
        <v>20</v>
      </c>
      <c r="D59" s="2" t="s">
        <v>103</v>
      </c>
      <c r="E59" s="2" t="s">
        <v>106</v>
      </c>
      <c r="F59" s="2" t="s">
        <v>107</v>
      </c>
    </row>
    <row r="60" spans="1:9" x14ac:dyDescent="0.25">
      <c r="A60" s="2" t="s">
        <v>123</v>
      </c>
      <c r="B60" s="2">
        <v>-1.9438123383544201E-7</v>
      </c>
      <c r="C60" s="2">
        <v>20</v>
      </c>
      <c r="D60" s="2" t="s">
        <v>103</v>
      </c>
      <c r="E60" s="2" t="s">
        <v>106</v>
      </c>
      <c r="F60" s="2" t="s">
        <v>107</v>
      </c>
    </row>
    <row r="61" spans="1:9" x14ac:dyDescent="0.25">
      <c r="A61" s="2" t="s">
        <v>168</v>
      </c>
      <c r="B61" s="2">
        <v>-2.01841371335207E-7</v>
      </c>
      <c r="C61" s="2">
        <v>20</v>
      </c>
      <c r="D61" s="2" t="s">
        <v>158</v>
      </c>
      <c r="E61" s="2" t="s">
        <v>159</v>
      </c>
      <c r="F61" s="2" t="s">
        <v>160</v>
      </c>
    </row>
    <row r="62" spans="1:9" x14ac:dyDescent="0.25">
      <c r="A62" s="2" t="s">
        <v>127</v>
      </c>
      <c r="B62" s="2">
        <v>-2.0865540053913499E-7</v>
      </c>
      <c r="C62" s="2">
        <v>20</v>
      </c>
      <c r="D62" s="2" t="s">
        <v>104</v>
      </c>
      <c r="E62" s="2" t="s">
        <v>109</v>
      </c>
      <c r="F62" s="2" t="s">
        <v>110</v>
      </c>
    </row>
    <row r="63" spans="1:9" x14ac:dyDescent="0.25">
      <c r="A63" s="2" t="s">
        <v>169</v>
      </c>
      <c r="B63" s="2">
        <v>-2.0087112483711501E-7</v>
      </c>
      <c r="C63" s="2">
        <v>20</v>
      </c>
      <c r="D63" s="2" t="s">
        <v>158</v>
      </c>
      <c r="E63" s="2" t="s">
        <v>159</v>
      </c>
      <c r="F63" s="2" t="s">
        <v>160</v>
      </c>
    </row>
    <row r="64" spans="1:9" x14ac:dyDescent="0.25">
      <c r="A64" s="2" t="s">
        <v>88</v>
      </c>
      <c r="B64" s="2">
        <v>-2.0585482925934201E-7</v>
      </c>
      <c r="C64" s="2">
        <v>20</v>
      </c>
      <c r="D64" s="2" t="s">
        <v>78</v>
      </c>
      <c r="E64" s="2" t="s">
        <v>79</v>
      </c>
      <c r="F64" s="2" t="s">
        <v>81</v>
      </c>
    </row>
    <row r="65" spans="1:6" x14ac:dyDescent="0.25">
      <c r="A65" s="2" t="s">
        <v>122</v>
      </c>
      <c r="B65" s="2">
        <v>-2.0923101209959601E-7</v>
      </c>
      <c r="C65" s="2">
        <v>20</v>
      </c>
      <c r="D65" s="2" t="s">
        <v>104</v>
      </c>
      <c r="E65" s="2" t="s">
        <v>109</v>
      </c>
      <c r="F65" s="2" t="s">
        <v>110</v>
      </c>
    </row>
    <row r="66" spans="1:6" x14ac:dyDescent="0.25">
      <c r="A66" s="2" t="s">
        <v>45</v>
      </c>
      <c r="B66" s="2">
        <v>-2.1535653438506501E-7</v>
      </c>
      <c r="C66" s="2">
        <v>20</v>
      </c>
      <c r="D66" s="2" t="s">
        <v>10</v>
      </c>
      <c r="E66" s="2">
        <v>1.0000000000000001E-9</v>
      </c>
      <c r="F66" s="2" t="s">
        <v>161</v>
      </c>
    </row>
    <row r="67" spans="1:6" x14ac:dyDescent="0.25">
      <c r="A67" s="2" t="s">
        <v>44</v>
      </c>
      <c r="B67" s="2">
        <v>-2.14496869879391E-7</v>
      </c>
      <c r="C67" s="2">
        <v>20</v>
      </c>
      <c r="D67" s="2" t="s">
        <v>10</v>
      </c>
      <c r="E67" s="2">
        <v>1.0000000000000001E-9</v>
      </c>
      <c r="F67" s="2" t="s">
        <v>161</v>
      </c>
    </row>
    <row r="68" spans="1:6" x14ac:dyDescent="0.25">
      <c r="A68" s="2" t="s">
        <v>43</v>
      </c>
      <c r="B68" s="2">
        <v>-2.15987266723705E-7</v>
      </c>
      <c r="C68" s="2">
        <v>20</v>
      </c>
      <c r="D68" s="2" t="s">
        <v>10</v>
      </c>
      <c r="E68" s="2">
        <v>1.0000000000000001E-9</v>
      </c>
      <c r="F68" s="2" t="s">
        <v>161</v>
      </c>
    </row>
    <row r="69" spans="1:6" x14ac:dyDescent="0.25">
      <c r="A69" s="2" t="s">
        <v>86</v>
      </c>
      <c r="B69" s="2">
        <v>-2.0364163729320601E-7</v>
      </c>
      <c r="C69" s="2">
        <v>20</v>
      </c>
      <c r="D69" s="2" t="s">
        <v>78</v>
      </c>
      <c r="E69" s="2" t="s">
        <v>79</v>
      </c>
      <c r="F69" s="2" t="s">
        <v>81</v>
      </c>
    </row>
    <row r="70" spans="1:6" x14ac:dyDescent="0.25">
      <c r="A70" s="2" t="s">
        <v>37</v>
      </c>
      <c r="B70" s="2">
        <v>-1.9230743893828601E-7</v>
      </c>
      <c r="C70" s="2">
        <v>20</v>
      </c>
      <c r="D70" s="2" t="s">
        <v>11</v>
      </c>
      <c r="E70" s="2" t="s">
        <v>13</v>
      </c>
      <c r="F70" s="2" t="s">
        <v>21</v>
      </c>
    </row>
    <row r="71" spans="1:6" x14ac:dyDescent="0.25">
      <c r="A71" s="2" t="s">
        <v>38</v>
      </c>
      <c r="B71" s="2">
        <v>-1.9150850912401599E-7</v>
      </c>
      <c r="C71" s="2">
        <v>20</v>
      </c>
      <c r="D71" s="2" t="s">
        <v>11</v>
      </c>
      <c r="E71" s="2" t="s">
        <v>13</v>
      </c>
      <c r="F71" s="2" t="s">
        <v>21</v>
      </c>
    </row>
    <row r="72" spans="1:6" x14ac:dyDescent="0.25">
      <c r="A72" s="2" t="s">
        <v>126</v>
      </c>
      <c r="B72" s="2">
        <v>-2.08630364810564E-7</v>
      </c>
      <c r="C72" s="2">
        <v>20</v>
      </c>
      <c r="D72" s="2" t="s">
        <v>104</v>
      </c>
      <c r="E72" s="2" t="s">
        <v>109</v>
      </c>
      <c r="F72" s="2" t="s">
        <v>110</v>
      </c>
    </row>
    <row r="73" spans="1:6" x14ac:dyDescent="0.25">
      <c r="A73" s="2" t="s">
        <v>87</v>
      </c>
      <c r="B73" s="2">
        <v>-2.04051506414386E-7</v>
      </c>
      <c r="C73" s="2">
        <v>20</v>
      </c>
      <c r="D73" s="2" t="s">
        <v>78</v>
      </c>
      <c r="E73" s="2" t="s">
        <v>79</v>
      </c>
      <c r="F73" s="2" t="s">
        <v>81</v>
      </c>
    </row>
    <row r="74" spans="1:6" x14ac:dyDescent="0.25">
      <c r="A74" s="2" t="s">
        <v>47</v>
      </c>
      <c r="B74" s="2">
        <v>-1.03767474931799E-6</v>
      </c>
      <c r="C74" s="2">
        <v>180</v>
      </c>
      <c r="D74" s="2" t="s">
        <v>12</v>
      </c>
      <c r="E74" s="2" t="s">
        <v>14</v>
      </c>
      <c r="F74" s="2" t="s">
        <v>24</v>
      </c>
    </row>
    <row r="75" spans="1:6" x14ac:dyDescent="0.25">
      <c r="A75" s="2" t="s">
        <v>131</v>
      </c>
      <c r="B75" s="2">
        <v>-4.8524209822663103E-7</v>
      </c>
      <c r="C75" s="2">
        <v>180</v>
      </c>
      <c r="D75" s="2" t="s">
        <v>103</v>
      </c>
      <c r="E75" s="2" t="s">
        <v>106</v>
      </c>
      <c r="F75" s="2" t="s">
        <v>107</v>
      </c>
    </row>
    <row r="76" spans="1:6" x14ac:dyDescent="0.25">
      <c r="A76" s="2" t="s">
        <v>133</v>
      </c>
      <c r="B76" s="2">
        <v>-1.09547346273213E-6</v>
      </c>
      <c r="C76" s="2">
        <v>180</v>
      </c>
      <c r="D76" s="2" t="s">
        <v>104</v>
      </c>
      <c r="E76" s="2" t="s">
        <v>109</v>
      </c>
      <c r="F76" s="2" t="s">
        <v>110</v>
      </c>
    </row>
    <row r="77" spans="1:6" x14ac:dyDescent="0.25">
      <c r="A77" s="2" t="s">
        <v>50</v>
      </c>
      <c r="B77" s="2">
        <v>-4.8864368788369396E-7</v>
      </c>
      <c r="C77" s="2">
        <v>180</v>
      </c>
      <c r="D77" s="2" t="s">
        <v>11</v>
      </c>
      <c r="E77" s="2" t="s">
        <v>13</v>
      </c>
      <c r="F77" s="2" t="s">
        <v>21</v>
      </c>
    </row>
    <row r="78" spans="1:6" x14ac:dyDescent="0.25">
      <c r="A78" s="2" t="s">
        <v>51</v>
      </c>
      <c r="B78" s="2">
        <v>-5.2625683871973201E-7</v>
      </c>
      <c r="C78" s="2">
        <v>180</v>
      </c>
      <c r="D78" s="2" t="s">
        <v>10</v>
      </c>
      <c r="E78" s="2">
        <v>1.0000000000000001E-9</v>
      </c>
      <c r="F78" s="2" t="s">
        <v>161</v>
      </c>
    </row>
    <row r="79" spans="1:6" x14ac:dyDescent="0.25">
      <c r="A79" s="2" t="s">
        <v>52</v>
      </c>
      <c r="B79" s="2">
        <v>-5.1959493305364197E-7</v>
      </c>
      <c r="C79" s="2">
        <v>180</v>
      </c>
      <c r="D79" s="2" t="s">
        <v>10</v>
      </c>
      <c r="E79" s="2">
        <v>1.0000000000000001E-9</v>
      </c>
      <c r="F79" s="2" t="s">
        <v>161</v>
      </c>
    </row>
    <row r="80" spans="1:6" x14ac:dyDescent="0.25">
      <c r="A80" s="2" t="s">
        <v>49</v>
      </c>
      <c r="B80" s="2">
        <v>-4.8856411617476103E-7</v>
      </c>
      <c r="C80" s="2">
        <v>180</v>
      </c>
      <c r="D80" s="2" t="s">
        <v>11</v>
      </c>
      <c r="E80" s="2" t="s">
        <v>13</v>
      </c>
      <c r="F80" s="2" t="s">
        <v>21</v>
      </c>
    </row>
    <row r="81" spans="1:6" x14ac:dyDescent="0.25">
      <c r="A81" s="2" t="s">
        <v>136</v>
      </c>
      <c r="B81" s="2">
        <v>-1.08925146108109E-6</v>
      </c>
      <c r="C81" s="2">
        <v>180</v>
      </c>
      <c r="D81" s="2" t="s">
        <v>104</v>
      </c>
      <c r="E81" s="2" t="s">
        <v>109</v>
      </c>
      <c r="F81" s="2" t="s">
        <v>110</v>
      </c>
    </row>
    <row r="82" spans="1:6" x14ac:dyDescent="0.25">
      <c r="A82" s="2" t="s">
        <v>137</v>
      </c>
      <c r="B82" s="2">
        <v>-4.9529161615966796E-7</v>
      </c>
      <c r="C82" s="2">
        <v>180</v>
      </c>
      <c r="D82" s="2" t="s">
        <v>103</v>
      </c>
      <c r="E82" s="2" t="s">
        <v>106</v>
      </c>
      <c r="F82" s="2" t="s">
        <v>107</v>
      </c>
    </row>
    <row r="83" spans="1:6" x14ac:dyDescent="0.25">
      <c r="A83" s="2" t="s">
        <v>132</v>
      </c>
      <c r="B83" s="2">
        <v>-4.9122207353470901E-7</v>
      </c>
      <c r="C83" s="2">
        <v>180</v>
      </c>
      <c r="D83" s="2" t="s">
        <v>103</v>
      </c>
      <c r="E83" s="2" t="s">
        <v>106</v>
      </c>
      <c r="F83" s="2" t="s">
        <v>107</v>
      </c>
    </row>
    <row r="84" spans="1:6" x14ac:dyDescent="0.25">
      <c r="A84" s="2" t="s">
        <v>134</v>
      </c>
      <c r="B84" s="2">
        <v>-1.10121834625918E-6</v>
      </c>
      <c r="C84" s="2">
        <v>180</v>
      </c>
      <c r="D84" s="2" t="s">
        <v>104</v>
      </c>
      <c r="E84" s="2" t="s">
        <v>109</v>
      </c>
      <c r="F84" s="2" t="s">
        <v>110</v>
      </c>
    </row>
    <row r="85" spans="1:6" x14ac:dyDescent="0.25">
      <c r="A85" s="2" t="s">
        <v>170</v>
      </c>
      <c r="B85" s="2">
        <v>-4.9889366513359996E-7</v>
      </c>
      <c r="C85" s="2">
        <v>180</v>
      </c>
      <c r="D85" s="2" t="s">
        <v>158</v>
      </c>
      <c r="E85" s="2" t="s">
        <v>159</v>
      </c>
      <c r="F85" s="2" t="s">
        <v>160</v>
      </c>
    </row>
    <row r="86" spans="1:6" x14ac:dyDescent="0.25">
      <c r="A86" s="2" t="s">
        <v>171</v>
      </c>
      <c r="B86" s="2">
        <v>-4.8095637811606901E-7</v>
      </c>
      <c r="C86" s="2">
        <v>180</v>
      </c>
      <c r="D86" s="2" t="s">
        <v>158</v>
      </c>
      <c r="E86" s="2" t="s">
        <v>159</v>
      </c>
      <c r="F86" s="2" t="s">
        <v>160</v>
      </c>
    </row>
    <row r="87" spans="1:6" x14ac:dyDescent="0.25">
      <c r="A87" s="2" t="s">
        <v>172</v>
      </c>
      <c r="B87" s="2">
        <v>-4.8502132589414203E-7</v>
      </c>
      <c r="C87" s="2">
        <v>180</v>
      </c>
      <c r="D87" s="2" t="s">
        <v>158</v>
      </c>
      <c r="E87" s="2" t="s">
        <v>159</v>
      </c>
      <c r="F87" s="2" t="s">
        <v>160</v>
      </c>
    </row>
    <row r="88" spans="1:6" x14ac:dyDescent="0.25">
      <c r="A88" s="2" t="s">
        <v>91</v>
      </c>
      <c r="B88" s="2">
        <v>-7.7801207612493395E-7</v>
      </c>
      <c r="C88" s="2">
        <v>180</v>
      </c>
      <c r="D88" s="2" t="s">
        <v>78</v>
      </c>
      <c r="E88" s="2" t="s">
        <v>79</v>
      </c>
      <c r="F88" s="2" t="s">
        <v>81</v>
      </c>
    </row>
    <row r="89" spans="1:6" x14ac:dyDescent="0.25">
      <c r="A89" s="2" t="s">
        <v>90</v>
      </c>
      <c r="B89" s="2">
        <v>-7.6223452872882101E-7</v>
      </c>
      <c r="C89" s="2">
        <v>180</v>
      </c>
      <c r="D89" s="2" t="s">
        <v>78</v>
      </c>
      <c r="E89" s="2" t="s">
        <v>79</v>
      </c>
      <c r="F89" s="2" t="s">
        <v>81</v>
      </c>
    </row>
    <row r="90" spans="1:6" x14ac:dyDescent="0.25">
      <c r="A90" s="2" t="s">
        <v>89</v>
      </c>
      <c r="B90" s="2">
        <v>-7.5849809528413402E-7</v>
      </c>
      <c r="C90" s="2">
        <v>180</v>
      </c>
      <c r="D90" s="2" t="s">
        <v>78</v>
      </c>
      <c r="E90" s="2" t="s">
        <v>79</v>
      </c>
      <c r="F90" s="2" t="s">
        <v>81</v>
      </c>
    </row>
    <row r="91" spans="1:6" x14ac:dyDescent="0.25">
      <c r="A91" s="2" t="s">
        <v>139</v>
      </c>
      <c r="B91" s="2">
        <v>-4.9002761182772003E-7</v>
      </c>
      <c r="C91" s="2">
        <v>180</v>
      </c>
      <c r="D91" s="2" t="s">
        <v>99</v>
      </c>
      <c r="E91" s="2" t="s">
        <v>100</v>
      </c>
      <c r="F91" s="2" t="s">
        <v>101</v>
      </c>
    </row>
    <row r="92" spans="1:6" x14ac:dyDescent="0.25">
      <c r="A92" s="2" t="s">
        <v>46</v>
      </c>
      <c r="B92" s="2">
        <v>-5.2617671659716899E-7</v>
      </c>
      <c r="C92" s="2">
        <v>180</v>
      </c>
      <c r="D92" s="2" t="s">
        <v>10</v>
      </c>
      <c r="E92" s="2">
        <v>1.0000000000000001E-9</v>
      </c>
      <c r="F92" s="2" t="s">
        <v>161</v>
      </c>
    </row>
    <row r="93" spans="1:6" x14ac:dyDescent="0.25">
      <c r="A93" s="2" t="s">
        <v>48</v>
      </c>
      <c r="B93" s="2">
        <v>-1.06204567635492E-6</v>
      </c>
      <c r="C93" s="2">
        <v>180</v>
      </c>
      <c r="D93" s="2" t="s">
        <v>12</v>
      </c>
      <c r="E93" s="2" t="s">
        <v>14</v>
      </c>
      <c r="F93" s="2" t="s">
        <v>24</v>
      </c>
    </row>
    <row r="94" spans="1:6" x14ac:dyDescent="0.25">
      <c r="A94" s="2" t="s">
        <v>54</v>
      </c>
      <c r="B94" s="2">
        <v>-4.8249034458373101E-7</v>
      </c>
      <c r="C94" s="2">
        <v>180</v>
      </c>
      <c r="D94" s="2" t="s">
        <v>11</v>
      </c>
      <c r="E94" s="2" t="s">
        <v>13</v>
      </c>
      <c r="F94" s="2" t="s">
        <v>21</v>
      </c>
    </row>
    <row r="95" spans="1:6" x14ac:dyDescent="0.25">
      <c r="A95" s="2" t="s">
        <v>135</v>
      </c>
      <c r="B95" s="2">
        <v>-4.8182765311835203E-7</v>
      </c>
      <c r="C95" s="2">
        <v>180</v>
      </c>
      <c r="D95" s="2" t="s">
        <v>99</v>
      </c>
      <c r="E95" s="2" t="s">
        <v>100</v>
      </c>
      <c r="F95" s="2" t="s">
        <v>101</v>
      </c>
    </row>
    <row r="96" spans="1:6" x14ac:dyDescent="0.25">
      <c r="A96" s="2" t="s">
        <v>138</v>
      </c>
      <c r="B96" s="2">
        <v>-4.8735659113217998E-7</v>
      </c>
      <c r="C96" s="2">
        <v>180</v>
      </c>
      <c r="D96" s="2" t="s">
        <v>99</v>
      </c>
      <c r="E96" s="2" t="s">
        <v>100</v>
      </c>
      <c r="F96" s="2" t="s">
        <v>101</v>
      </c>
    </row>
    <row r="97" spans="1:6" x14ac:dyDescent="0.25">
      <c r="A97" s="2" t="s">
        <v>53</v>
      </c>
      <c r="B97" s="2">
        <v>-1.0544149725568701E-6</v>
      </c>
      <c r="C97" s="2">
        <v>180</v>
      </c>
      <c r="D97" s="2" t="s">
        <v>12</v>
      </c>
      <c r="E97" s="2" t="s">
        <v>14</v>
      </c>
      <c r="F97" s="2" t="s">
        <v>24</v>
      </c>
    </row>
    <row r="98" spans="1:6" x14ac:dyDescent="0.25">
      <c r="A98" s="2" t="s">
        <v>58</v>
      </c>
      <c r="B98" s="2">
        <v>-5.1595657481133298E-7</v>
      </c>
      <c r="C98" s="2">
        <v>210</v>
      </c>
      <c r="D98" s="2" t="s">
        <v>11</v>
      </c>
      <c r="E98" s="2" t="s">
        <v>13</v>
      </c>
      <c r="F98" s="2" t="s">
        <v>21</v>
      </c>
    </row>
    <row r="99" spans="1:6" x14ac:dyDescent="0.25">
      <c r="A99" s="2" t="s">
        <v>145</v>
      </c>
      <c r="B99" s="2">
        <v>-5.0427360275237304E-7</v>
      </c>
      <c r="C99" s="2">
        <v>210</v>
      </c>
      <c r="D99" s="2" t="s">
        <v>99</v>
      </c>
      <c r="E99" s="2" t="s">
        <v>100</v>
      </c>
      <c r="F99" s="2" t="s">
        <v>101</v>
      </c>
    </row>
    <row r="100" spans="1:6" x14ac:dyDescent="0.25">
      <c r="A100" s="2" t="s">
        <v>148</v>
      </c>
      <c r="B100" s="2">
        <v>-5.1160484021418105E-7</v>
      </c>
      <c r="C100" s="2">
        <v>210</v>
      </c>
      <c r="D100" s="2" t="s">
        <v>99</v>
      </c>
      <c r="E100" s="2" t="s">
        <v>100</v>
      </c>
      <c r="F100" s="2" t="s">
        <v>101</v>
      </c>
    </row>
    <row r="101" spans="1:6" x14ac:dyDescent="0.25">
      <c r="A101" s="2" t="s">
        <v>59</v>
      </c>
      <c r="B101" s="2">
        <v>-5.0822810366549795E-7</v>
      </c>
      <c r="C101" s="2">
        <v>210</v>
      </c>
      <c r="D101" s="2" t="s">
        <v>11</v>
      </c>
      <c r="E101" s="2" t="s">
        <v>13</v>
      </c>
      <c r="F101" s="2" t="s">
        <v>21</v>
      </c>
    </row>
    <row r="102" spans="1:6" x14ac:dyDescent="0.25">
      <c r="A102" s="2" t="s">
        <v>141</v>
      </c>
      <c r="B102" s="2">
        <v>-1.1489241473624401E-6</v>
      </c>
      <c r="C102" s="2">
        <v>210</v>
      </c>
      <c r="D102" s="2" t="s">
        <v>104</v>
      </c>
      <c r="E102" s="2" t="s">
        <v>109</v>
      </c>
      <c r="F102" s="2" t="s">
        <v>110</v>
      </c>
    </row>
    <row r="103" spans="1:6" x14ac:dyDescent="0.25">
      <c r="A103" s="2" t="s">
        <v>63</v>
      </c>
      <c r="B103" s="2">
        <v>-5.57332198879781E-7</v>
      </c>
      <c r="C103" s="2">
        <v>210</v>
      </c>
      <c r="D103" s="2" t="s">
        <v>10</v>
      </c>
      <c r="E103" s="2">
        <v>1.0000000000000001E-9</v>
      </c>
      <c r="F103" s="2" t="s">
        <v>161</v>
      </c>
    </row>
    <row r="104" spans="1:6" x14ac:dyDescent="0.25">
      <c r="A104" s="2" t="s">
        <v>61</v>
      </c>
      <c r="B104" s="2">
        <v>-5.6025679888229402E-7</v>
      </c>
      <c r="C104" s="2">
        <v>210</v>
      </c>
      <c r="D104" s="2" t="s">
        <v>10</v>
      </c>
      <c r="E104" s="2">
        <v>1.0000000000000001E-9</v>
      </c>
      <c r="F104" s="2" t="s">
        <v>161</v>
      </c>
    </row>
    <row r="105" spans="1:6" x14ac:dyDescent="0.25">
      <c r="A105" s="2" t="s">
        <v>62</v>
      </c>
      <c r="B105" s="2">
        <v>-5.4139699186795795E-7</v>
      </c>
      <c r="C105" s="2">
        <v>210</v>
      </c>
      <c r="D105" s="2" t="s">
        <v>10</v>
      </c>
      <c r="E105" s="2">
        <v>1.0000000000000001E-9</v>
      </c>
      <c r="F105" s="2" t="s">
        <v>161</v>
      </c>
    </row>
    <row r="106" spans="1:6" x14ac:dyDescent="0.25">
      <c r="A106" s="2" t="s">
        <v>173</v>
      </c>
      <c r="B106" s="2">
        <v>-5.2216290771109705E-7</v>
      </c>
      <c r="C106" s="2">
        <v>210</v>
      </c>
      <c r="D106" s="2" t="s">
        <v>158</v>
      </c>
      <c r="E106" s="2" t="s">
        <v>159</v>
      </c>
      <c r="F106" s="2" t="s">
        <v>160</v>
      </c>
    </row>
    <row r="107" spans="1:6" x14ac:dyDescent="0.25">
      <c r="A107" s="2" t="s">
        <v>174</v>
      </c>
      <c r="B107" s="2">
        <v>-5.0127379917573097E-7</v>
      </c>
      <c r="C107" s="2">
        <v>210</v>
      </c>
      <c r="D107" s="2" t="s">
        <v>158</v>
      </c>
      <c r="E107" s="2" t="s">
        <v>159</v>
      </c>
      <c r="F107" s="2" t="s">
        <v>160</v>
      </c>
    </row>
    <row r="108" spans="1:6" x14ac:dyDescent="0.25">
      <c r="A108" s="2" t="s">
        <v>175</v>
      </c>
      <c r="B108" s="2">
        <v>-5.2683319592619496E-7</v>
      </c>
      <c r="C108" s="2">
        <v>210</v>
      </c>
      <c r="D108" s="2" t="s">
        <v>158</v>
      </c>
      <c r="E108" s="2" t="s">
        <v>159</v>
      </c>
      <c r="F108" s="2" t="s">
        <v>160</v>
      </c>
    </row>
    <row r="109" spans="1:6" x14ac:dyDescent="0.25">
      <c r="A109" s="2" t="s">
        <v>93</v>
      </c>
      <c r="B109" s="2">
        <v>-8.2971896963031805E-7</v>
      </c>
      <c r="C109" s="2">
        <v>210</v>
      </c>
      <c r="D109" s="2" t="s">
        <v>78</v>
      </c>
      <c r="E109" s="2" t="s">
        <v>79</v>
      </c>
      <c r="F109" s="2" t="s">
        <v>81</v>
      </c>
    </row>
    <row r="110" spans="1:6" x14ac:dyDescent="0.25">
      <c r="A110" s="2" t="s">
        <v>146</v>
      </c>
      <c r="B110" s="2">
        <v>-5.0108004613119396E-7</v>
      </c>
      <c r="C110" s="2">
        <v>210</v>
      </c>
      <c r="D110" s="2" t="s">
        <v>99</v>
      </c>
      <c r="E110" s="2" t="s">
        <v>100</v>
      </c>
      <c r="F110" s="2" t="s">
        <v>101</v>
      </c>
    </row>
    <row r="111" spans="1:6" x14ac:dyDescent="0.25">
      <c r="A111" s="2" t="s">
        <v>140</v>
      </c>
      <c r="B111" s="2">
        <v>-1.16603631416864E-6</v>
      </c>
      <c r="C111" s="2">
        <v>210</v>
      </c>
      <c r="D111" s="2" t="s">
        <v>104</v>
      </c>
      <c r="E111" s="2" t="s">
        <v>109</v>
      </c>
      <c r="F111" s="2" t="s">
        <v>110</v>
      </c>
    </row>
    <row r="112" spans="1:6" x14ac:dyDescent="0.25">
      <c r="A112" s="2" t="s">
        <v>142</v>
      </c>
      <c r="B112" s="2">
        <v>-1.1501421444768601E-6</v>
      </c>
      <c r="C112" s="2">
        <v>210</v>
      </c>
      <c r="D112" s="2" t="s">
        <v>104</v>
      </c>
      <c r="E112" s="2" t="s">
        <v>109</v>
      </c>
      <c r="F112" s="2" t="s">
        <v>110</v>
      </c>
    </row>
    <row r="113" spans="1:6" x14ac:dyDescent="0.25">
      <c r="A113" s="2" t="s">
        <v>92</v>
      </c>
      <c r="B113" s="2">
        <v>-8.1778966430667899E-7</v>
      </c>
      <c r="C113" s="2">
        <v>210</v>
      </c>
      <c r="D113" s="2" t="s">
        <v>78</v>
      </c>
      <c r="E113" s="2" t="s">
        <v>79</v>
      </c>
      <c r="F113" s="2" t="s">
        <v>81</v>
      </c>
    </row>
    <row r="114" spans="1:6" x14ac:dyDescent="0.25">
      <c r="A114" s="2" t="s">
        <v>60</v>
      </c>
      <c r="B114" s="2">
        <v>-1.14053666928111E-6</v>
      </c>
      <c r="C114" s="2">
        <v>210</v>
      </c>
      <c r="D114" s="2" t="s">
        <v>12</v>
      </c>
      <c r="E114" s="2" t="s">
        <v>14</v>
      </c>
      <c r="F114" s="2" t="s">
        <v>24</v>
      </c>
    </row>
    <row r="115" spans="1:6" x14ac:dyDescent="0.25">
      <c r="A115" s="2" t="s">
        <v>55</v>
      </c>
      <c r="B115" s="2">
        <v>-1.11965308102079E-6</v>
      </c>
      <c r="C115" s="2">
        <v>210</v>
      </c>
      <c r="D115" s="2" t="s">
        <v>12</v>
      </c>
      <c r="E115" s="2" t="s">
        <v>14</v>
      </c>
      <c r="F115" s="2" t="s">
        <v>24</v>
      </c>
    </row>
    <row r="116" spans="1:6" x14ac:dyDescent="0.25">
      <c r="A116" s="2" t="s">
        <v>56</v>
      </c>
      <c r="B116" s="2">
        <v>-1.1249889995084301E-6</v>
      </c>
      <c r="C116" s="2">
        <v>210</v>
      </c>
      <c r="D116" s="2" t="s">
        <v>12</v>
      </c>
      <c r="E116" s="2" t="s">
        <v>14</v>
      </c>
      <c r="F116" s="2" t="s">
        <v>24</v>
      </c>
    </row>
    <row r="117" spans="1:6" x14ac:dyDescent="0.25">
      <c r="A117" s="2" t="s">
        <v>147</v>
      </c>
      <c r="B117" s="2">
        <v>-5.0994732231541899E-7</v>
      </c>
      <c r="C117" s="2">
        <v>210</v>
      </c>
      <c r="D117" s="2" t="s">
        <v>103</v>
      </c>
      <c r="E117" s="2" t="s">
        <v>106</v>
      </c>
      <c r="F117" s="2" t="s">
        <v>107</v>
      </c>
    </row>
    <row r="118" spans="1:6" x14ac:dyDescent="0.25">
      <c r="A118" s="2" t="s">
        <v>94</v>
      </c>
      <c r="B118" s="2">
        <v>-8.1819893868808596E-7</v>
      </c>
      <c r="C118" s="2">
        <v>210</v>
      </c>
      <c r="D118" s="2" t="s">
        <v>78</v>
      </c>
      <c r="E118" s="2" t="s">
        <v>79</v>
      </c>
      <c r="F118" s="2" t="s">
        <v>81</v>
      </c>
    </row>
    <row r="119" spans="1:6" x14ac:dyDescent="0.25">
      <c r="A119" s="2" t="s">
        <v>144</v>
      </c>
      <c r="B119" s="2">
        <v>-5.2096964012287002E-7</v>
      </c>
      <c r="C119" s="2">
        <v>210</v>
      </c>
      <c r="D119" s="2" t="s">
        <v>103</v>
      </c>
      <c r="E119" s="2" t="s">
        <v>106</v>
      </c>
      <c r="F119" s="2" t="s">
        <v>107</v>
      </c>
    </row>
    <row r="120" spans="1:6" x14ac:dyDescent="0.25">
      <c r="A120" s="2" t="s">
        <v>143</v>
      </c>
      <c r="B120" s="2">
        <v>-5.0709378078377396E-7</v>
      </c>
      <c r="C120" s="2">
        <v>210</v>
      </c>
      <c r="D120" s="2" t="s">
        <v>103</v>
      </c>
      <c r="E120" s="2" t="s">
        <v>106</v>
      </c>
      <c r="F120" s="2" t="s">
        <v>107</v>
      </c>
    </row>
    <row r="121" spans="1:6" x14ac:dyDescent="0.25">
      <c r="A121" s="2" t="s">
        <v>57</v>
      </c>
      <c r="B121" s="2">
        <v>-5.1340609416512305E-7</v>
      </c>
      <c r="C121" s="2">
        <v>210</v>
      </c>
      <c r="D121" s="2" t="s">
        <v>11</v>
      </c>
      <c r="E121" s="2" t="s">
        <v>13</v>
      </c>
      <c r="F121" s="2" t="s">
        <v>21</v>
      </c>
    </row>
    <row r="122" spans="1:6" x14ac:dyDescent="0.25">
      <c r="A122" s="2" t="s">
        <v>96</v>
      </c>
      <c r="B122" s="2">
        <v>-8.6834044021683097E-7</v>
      </c>
      <c r="C122" s="2">
        <v>240</v>
      </c>
      <c r="D122" s="2" t="s">
        <v>78</v>
      </c>
      <c r="E122" s="2" t="s">
        <v>79</v>
      </c>
      <c r="F122" s="2" t="s">
        <v>81</v>
      </c>
    </row>
    <row r="123" spans="1:6" x14ac:dyDescent="0.25">
      <c r="A123" s="2" t="s">
        <v>97</v>
      </c>
      <c r="B123" s="2">
        <v>-8.7004591729447402E-7</v>
      </c>
      <c r="C123" s="2">
        <v>240</v>
      </c>
      <c r="D123" s="2" t="s">
        <v>78</v>
      </c>
      <c r="E123" s="2" t="s">
        <v>79</v>
      </c>
      <c r="F123" s="2" t="s">
        <v>81</v>
      </c>
    </row>
    <row r="124" spans="1:6" x14ac:dyDescent="0.25">
      <c r="A124" s="2" t="s">
        <v>71</v>
      </c>
      <c r="B124" s="2">
        <v>-1.190895475307E-6</v>
      </c>
      <c r="C124" s="2">
        <v>240</v>
      </c>
      <c r="D124" s="2" t="s">
        <v>12</v>
      </c>
      <c r="E124" s="2" t="s">
        <v>14</v>
      </c>
      <c r="F124" s="2" t="s">
        <v>24</v>
      </c>
    </row>
    <row r="125" spans="1:6" x14ac:dyDescent="0.25">
      <c r="A125" s="2" t="s">
        <v>70</v>
      </c>
      <c r="B125" s="2">
        <v>-1.1928452839510999E-6</v>
      </c>
      <c r="C125" s="2">
        <v>240</v>
      </c>
      <c r="D125" s="2" t="s">
        <v>12</v>
      </c>
      <c r="E125" s="2" t="s">
        <v>14</v>
      </c>
      <c r="F125" s="2" t="s">
        <v>24</v>
      </c>
    </row>
    <row r="126" spans="1:6" x14ac:dyDescent="0.25">
      <c r="A126" s="2" t="s">
        <v>68</v>
      </c>
      <c r="B126" s="2">
        <v>-1.19787297174699E-6</v>
      </c>
      <c r="C126" s="2">
        <v>240</v>
      </c>
      <c r="D126" s="2" t="s">
        <v>12</v>
      </c>
      <c r="E126" s="2" t="s">
        <v>14</v>
      </c>
      <c r="F126" s="2" t="s">
        <v>24</v>
      </c>
    </row>
    <row r="127" spans="1:6" x14ac:dyDescent="0.25">
      <c r="A127" s="2" t="s">
        <v>66</v>
      </c>
      <c r="B127" s="2">
        <v>-5.2713129596695303E-7</v>
      </c>
      <c r="C127" s="2">
        <v>240</v>
      </c>
      <c r="D127" s="2" t="s">
        <v>11</v>
      </c>
      <c r="E127" s="2" t="s">
        <v>13</v>
      </c>
      <c r="F127" s="2" t="s">
        <v>21</v>
      </c>
    </row>
    <row r="128" spans="1:6" x14ac:dyDescent="0.25">
      <c r="A128" s="2" t="s">
        <v>72</v>
      </c>
      <c r="B128" s="2">
        <v>-5.5345116362591802E-7</v>
      </c>
      <c r="C128" s="2">
        <v>240</v>
      </c>
      <c r="D128" s="2" t="s">
        <v>10</v>
      </c>
      <c r="E128" s="2">
        <v>1.0000000000000001E-9</v>
      </c>
      <c r="F128" s="2" t="s">
        <v>161</v>
      </c>
    </row>
    <row r="129" spans="1:6" x14ac:dyDescent="0.25">
      <c r="A129" s="2" t="s">
        <v>64</v>
      </c>
      <c r="B129" s="2">
        <v>-5.4573178194013797E-7</v>
      </c>
      <c r="C129" s="2">
        <v>240</v>
      </c>
      <c r="D129" s="2" t="s">
        <v>10</v>
      </c>
      <c r="E129" s="2">
        <v>1.0000000000000001E-9</v>
      </c>
      <c r="F129" s="2" t="s">
        <v>161</v>
      </c>
    </row>
    <row r="130" spans="1:6" x14ac:dyDescent="0.25">
      <c r="A130" s="2" t="s">
        <v>65</v>
      </c>
      <c r="B130" s="2">
        <v>-5.47673365625805E-7</v>
      </c>
      <c r="C130" s="2">
        <v>240</v>
      </c>
      <c r="D130" s="2" t="s">
        <v>10</v>
      </c>
      <c r="E130" s="2">
        <v>1.0000000000000001E-9</v>
      </c>
      <c r="F130" s="2" t="s">
        <v>161</v>
      </c>
    </row>
    <row r="131" spans="1:6" x14ac:dyDescent="0.25">
      <c r="A131" s="2" t="s">
        <v>67</v>
      </c>
      <c r="B131" s="2">
        <v>-5.2247548843543105E-7</v>
      </c>
      <c r="C131" s="2">
        <v>240</v>
      </c>
      <c r="D131" s="2" t="s">
        <v>11</v>
      </c>
      <c r="E131" s="2" t="s">
        <v>13</v>
      </c>
      <c r="F131" s="2" t="s">
        <v>21</v>
      </c>
    </row>
    <row r="132" spans="1:6" x14ac:dyDescent="0.25">
      <c r="A132" s="2" t="s">
        <v>176</v>
      </c>
      <c r="B132" s="2">
        <v>-5.2204221236409697E-7</v>
      </c>
      <c r="C132" s="2">
        <v>240</v>
      </c>
      <c r="D132" s="2" t="s">
        <v>158</v>
      </c>
      <c r="E132" s="2" t="s">
        <v>159</v>
      </c>
      <c r="F132" s="2" t="s">
        <v>160</v>
      </c>
    </row>
    <row r="133" spans="1:6" x14ac:dyDescent="0.25">
      <c r="A133" s="2" t="s">
        <v>150</v>
      </c>
      <c r="B133" s="2">
        <v>-1.19600134692684E-6</v>
      </c>
      <c r="C133" s="2">
        <v>240</v>
      </c>
      <c r="D133" s="2" t="s">
        <v>104</v>
      </c>
      <c r="E133" s="2" t="s">
        <v>109</v>
      </c>
      <c r="F133" s="2" t="s">
        <v>110</v>
      </c>
    </row>
    <row r="134" spans="1:6" x14ac:dyDescent="0.25">
      <c r="A134" s="2" t="s">
        <v>95</v>
      </c>
      <c r="B134" s="2">
        <v>-8.98731535265409E-7</v>
      </c>
      <c r="C134" s="2">
        <v>240</v>
      </c>
      <c r="D134" s="2" t="s">
        <v>78</v>
      </c>
      <c r="E134" s="2" t="s">
        <v>79</v>
      </c>
      <c r="F134" s="2" t="s">
        <v>81</v>
      </c>
    </row>
    <row r="135" spans="1:6" x14ac:dyDescent="0.25">
      <c r="A135" s="2" t="s">
        <v>151</v>
      </c>
      <c r="B135" s="2">
        <v>-5.2095726180339396E-7</v>
      </c>
      <c r="C135" s="2">
        <v>240</v>
      </c>
      <c r="D135" s="2" t="s">
        <v>99</v>
      </c>
      <c r="E135" s="2" t="s">
        <v>100</v>
      </c>
      <c r="F135" s="2" t="s">
        <v>101</v>
      </c>
    </row>
    <row r="136" spans="1:6" x14ac:dyDescent="0.25">
      <c r="A136" s="2" t="s">
        <v>155</v>
      </c>
      <c r="B136" s="2">
        <v>-5.2647569296494097E-7</v>
      </c>
      <c r="C136" s="2">
        <v>240</v>
      </c>
      <c r="D136" s="2" t="s">
        <v>103</v>
      </c>
      <c r="E136" s="2" t="s">
        <v>106</v>
      </c>
      <c r="F136" s="2" t="s">
        <v>107</v>
      </c>
    </row>
    <row r="137" spans="1:6" x14ac:dyDescent="0.25">
      <c r="A137" s="2" t="s">
        <v>156</v>
      </c>
      <c r="B137" s="2">
        <v>-5.2766956903562301E-7</v>
      </c>
      <c r="C137" s="2">
        <v>240</v>
      </c>
      <c r="D137" s="2" t="s">
        <v>103</v>
      </c>
      <c r="E137" s="2" t="s">
        <v>106</v>
      </c>
      <c r="F137" s="2" t="s">
        <v>107</v>
      </c>
    </row>
    <row r="138" spans="1:6" x14ac:dyDescent="0.25">
      <c r="A138" s="2" t="s">
        <v>149</v>
      </c>
      <c r="B138" s="2">
        <v>-5.4317317490156698E-7</v>
      </c>
      <c r="C138" s="2">
        <v>240</v>
      </c>
      <c r="D138" s="2" t="s">
        <v>103</v>
      </c>
      <c r="E138" s="2" t="s">
        <v>106</v>
      </c>
      <c r="F138" s="2" t="s">
        <v>107</v>
      </c>
    </row>
    <row r="139" spans="1:6" x14ac:dyDescent="0.25">
      <c r="A139" s="2" t="s">
        <v>69</v>
      </c>
      <c r="B139" s="2">
        <v>-5.24281647992648E-7</v>
      </c>
      <c r="C139" s="2">
        <v>240</v>
      </c>
      <c r="D139" s="2" t="s">
        <v>11</v>
      </c>
      <c r="E139" s="2" t="s">
        <v>13</v>
      </c>
      <c r="F139" s="2" t="s">
        <v>21</v>
      </c>
    </row>
    <row r="140" spans="1:6" x14ac:dyDescent="0.25">
      <c r="A140" s="2" t="s">
        <v>154</v>
      </c>
      <c r="B140" s="2">
        <v>-5.2233070375404795E-7</v>
      </c>
      <c r="C140" s="2">
        <v>240</v>
      </c>
      <c r="D140" s="2" t="s">
        <v>99</v>
      </c>
      <c r="E140" s="2" t="s">
        <v>100</v>
      </c>
      <c r="F140" s="2" t="s">
        <v>101</v>
      </c>
    </row>
    <row r="141" spans="1:6" x14ac:dyDescent="0.25">
      <c r="A141" s="2" t="s">
        <v>153</v>
      </c>
      <c r="B141" s="2">
        <v>-5.1893126983250903E-7</v>
      </c>
      <c r="C141" s="2">
        <v>240</v>
      </c>
      <c r="D141" s="2" t="s">
        <v>99</v>
      </c>
      <c r="E141" s="2" t="s">
        <v>100</v>
      </c>
      <c r="F141" s="2" t="s">
        <v>101</v>
      </c>
    </row>
    <row r="142" spans="1:6" x14ac:dyDescent="0.25">
      <c r="A142" s="2" t="s">
        <v>177</v>
      </c>
      <c r="B142" s="2">
        <v>-5.3149123687400003E-7</v>
      </c>
      <c r="C142" s="2">
        <v>240</v>
      </c>
      <c r="D142" s="2" t="s">
        <v>158</v>
      </c>
      <c r="E142" s="2" t="s">
        <v>159</v>
      </c>
      <c r="F142" s="2" t="s">
        <v>160</v>
      </c>
    </row>
    <row r="143" spans="1:6" x14ac:dyDescent="0.25">
      <c r="A143" s="2" t="s">
        <v>178</v>
      </c>
      <c r="B143" s="2">
        <v>-5.1596199162910703E-7</v>
      </c>
      <c r="C143" s="2">
        <v>240</v>
      </c>
      <c r="D143" s="2" t="s">
        <v>158</v>
      </c>
      <c r="E143" s="2" t="s">
        <v>159</v>
      </c>
      <c r="F143" s="2" t="s">
        <v>160</v>
      </c>
    </row>
    <row r="144" spans="1:6" x14ac:dyDescent="0.25">
      <c r="A144" s="2" t="s">
        <v>152</v>
      </c>
      <c r="B144" s="2">
        <v>-1.19982612540858E-6</v>
      </c>
      <c r="C144" s="2">
        <v>240</v>
      </c>
      <c r="D144" s="2" t="s">
        <v>104</v>
      </c>
      <c r="E144" s="2" t="s">
        <v>109</v>
      </c>
      <c r="F144" s="2" t="s">
        <v>110</v>
      </c>
    </row>
    <row r="145" spans="1:6" x14ac:dyDescent="0.25">
      <c r="A145" s="2" t="s">
        <v>157</v>
      </c>
      <c r="B145" s="2">
        <v>-1.20334819404312E-6</v>
      </c>
      <c r="C145" s="2">
        <v>240</v>
      </c>
      <c r="D145" s="2" t="s">
        <v>104</v>
      </c>
      <c r="E145" s="2" t="s">
        <v>109</v>
      </c>
      <c r="F145" s="2" t="s">
        <v>110</v>
      </c>
    </row>
  </sheetData>
  <mergeCells count="1">
    <mergeCell ref="K19:K21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9D7A-CEC5-4850-9E35-DDA3F62AB94B}">
  <dimension ref="A1:L282"/>
  <sheetViews>
    <sheetView tabSelected="1" workbookViewId="0">
      <selection activeCell="I10" sqref="I10"/>
    </sheetView>
  </sheetViews>
  <sheetFormatPr defaultRowHeight="15" x14ac:dyDescent="0.25"/>
  <cols>
    <col min="1" max="1" width="19.7109375" bestFit="1" customWidth="1"/>
    <col min="2" max="2" width="18.7109375" bestFit="1" customWidth="1"/>
    <col min="3" max="3" width="16.140625" bestFit="1" customWidth="1"/>
    <col min="4" max="4" width="25" bestFit="1" customWidth="1"/>
    <col min="5" max="5" width="26.28515625" bestFit="1" customWidth="1"/>
    <col min="6" max="6" width="26.5703125" bestFit="1" customWidth="1"/>
    <col min="7" max="8" width="12.42578125" bestFit="1" customWidth="1"/>
    <col min="9" max="9" width="13.42578125" bestFit="1" customWidth="1"/>
    <col min="10" max="10" width="25.28515625" bestFit="1" customWidth="1"/>
    <col min="11" max="11" width="31.28515625" bestFit="1" customWidth="1"/>
    <col min="12" max="12" width="38.140625" bestFit="1" customWidth="1"/>
  </cols>
  <sheetData>
    <row r="1" spans="1:12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</row>
    <row r="2" spans="1:12" x14ac:dyDescent="0.25">
      <c r="A2">
        <v>-0.149993896484375</v>
      </c>
      <c r="B2" s="59">
        <v>-8.2550048828124998E-8</v>
      </c>
      <c r="C2">
        <v>1214.71863693313</v>
      </c>
      <c r="D2" s="59">
        <v>-1.1950683593750001E-7</v>
      </c>
      <c r="E2" s="59">
        <v>-3.6956787109375002E-8</v>
      </c>
      <c r="F2">
        <v>-0.1748046875</v>
      </c>
      <c r="G2">
        <v>-1E-3</v>
      </c>
      <c r="H2">
        <v>-2.5000000000000001E-2</v>
      </c>
      <c r="I2">
        <v>10</v>
      </c>
      <c r="J2" s="59">
        <v>-7.7866723527123895E-8</v>
      </c>
      <c r="K2" s="59">
        <v>-7.5057521010890202E-8</v>
      </c>
      <c r="L2" s="59">
        <v>-2.80920251623377E-9</v>
      </c>
    </row>
    <row r="3" spans="1:12" x14ac:dyDescent="0.25">
      <c r="A3">
        <v>-0.15106201171875</v>
      </c>
      <c r="B3" s="59">
        <v>-7.1685791015624999E-8</v>
      </c>
      <c r="C3">
        <v>1214.8186369328801</v>
      </c>
      <c r="D3" s="59">
        <v>-9.9182128906249995E-8</v>
      </c>
      <c r="E3" s="59">
        <v>-2.7496337890625E-8</v>
      </c>
      <c r="F3">
        <v>-0.175811767578125</v>
      </c>
      <c r="J3" s="59">
        <v>-7.2248318494656403E-8</v>
      </c>
      <c r="K3" s="59">
        <v>-6.8832562599347296E-8</v>
      </c>
      <c r="L3" s="59">
        <v>-3.4157558953091201E-9</v>
      </c>
    </row>
    <row r="4" spans="1:12" x14ac:dyDescent="0.25">
      <c r="A4">
        <v>-0.152130126953125</v>
      </c>
      <c r="B4" s="59">
        <v>-6.3323974609375001E-8</v>
      </c>
      <c r="C4">
        <v>1214.9186369326301</v>
      </c>
      <c r="D4" s="59">
        <v>-8.575439453125E-8</v>
      </c>
      <c r="E4" s="59">
        <v>-2.2430419921874999E-8</v>
      </c>
      <c r="F4">
        <v>-0.176971435546875</v>
      </c>
      <c r="J4" s="59">
        <v>-6.5759964319534606E-8</v>
      </c>
      <c r="K4" s="59">
        <v>-6.2607604187804403E-8</v>
      </c>
      <c r="L4" s="59">
        <v>-3.1523601317302402E-9</v>
      </c>
    </row>
    <row r="5" spans="1:12" x14ac:dyDescent="0.25">
      <c r="A5">
        <v>-0.1531982421875</v>
      </c>
      <c r="B5" s="59">
        <v>-5.8349609375000002E-8</v>
      </c>
      <c r="C5">
        <v>1215.0186369323701</v>
      </c>
      <c r="D5" s="59">
        <v>-7.7148437499999996E-8</v>
      </c>
      <c r="E5" s="59">
        <v>-1.8798828125E-8</v>
      </c>
      <c r="F5">
        <v>-0.178009033203125</v>
      </c>
      <c r="J5" s="59">
        <v>-5.9455244056074101E-8</v>
      </c>
      <c r="K5" s="59">
        <v>-5.7825327951670698E-8</v>
      </c>
      <c r="L5" s="59">
        <v>-1.62991610440342E-9</v>
      </c>
    </row>
    <row r="6" spans="1:12" x14ac:dyDescent="0.25">
      <c r="A6">
        <v>-0.154266357421875</v>
      </c>
      <c r="B6" s="59">
        <v>-5.4290771484374999E-8</v>
      </c>
      <c r="C6">
        <v>1215.1186369321199</v>
      </c>
      <c r="D6" s="59">
        <v>-7.049560546875E-8</v>
      </c>
      <c r="E6" s="59">
        <v>-1.6204833984375E-8</v>
      </c>
      <c r="F6">
        <v>-0.178924560546875</v>
      </c>
      <c r="J6" s="59">
        <v>-5.4382852661661299E-8</v>
      </c>
      <c r="K6" s="59">
        <v>-5.3043051715537098E-8</v>
      </c>
      <c r="L6" s="59">
        <v>-1.33980094612419E-9</v>
      </c>
    </row>
    <row r="7" spans="1:12" x14ac:dyDescent="0.25">
      <c r="A7">
        <v>-0.15533447265625</v>
      </c>
      <c r="B7" s="59">
        <v>-5.2124023437500003E-8</v>
      </c>
      <c r="C7">
        <v>1215.2186369318699</v>
      </c>
      <c r="D7" s="59">
        <v>-6.6467285156249994E-8</v>
      </c>
      <c r="E7" s="59">
        <v>-1.434326171875E-8</v>
      </c>
      <c r="F7">
        <v>-0.180023193359375</v>
      </c>
      <c r="J7" s="59">
        <v>-5.1703250769412903E-8</v>
      </c>
      <c r="K7" s="59">
        <v>-5.1062744933289399E-8</v>
      </c>
      <c r="L7" s="59">
        <v>-6.4050583612351698E-10</v>
      </c>
    </row>
    <row r="8" spans="1:12" x14ac:dyDescent="0.25">
      <c r="A8">
        <v>-0.156402587890625</v>
      </c>
      <c r="B8" s="59">
        <v>-5.0292968749999998E-8</v>
      </c>
      <c r="C8">
        <v>1215.3186369316199</v>
      </c>
      <c r="D8" s="59">
        <v>-6.3018798828125E-8</v>
      </c>
      <c r="E8" s="59">
        <v>-1.2725830078125E-8</v>
      </c>
      <c r="F8">
        <v>-0.181121826171875</v>
      </c>
      <c r="J8" s="59">
        <v>-4.9844188607616299E-8</v>
      </c>
      <c r="K8" s="59">
        <v>-4.9082438151041701E-8</v>
      </c>
      <c r="L8" s="59">
        <v>-7.6175045657468403E-10</v>
      </c>
    </row>
    <row r="9" spans="1:12" x14ac:dyDescent="0.25">
      <c r="A9">
        <v>-0.157470703125</v>
      </c>
      <c r="B9" s="59">
        <v>-4.8309326171875E-8</v>
      </c>
      <c r="C9">
        <v>1215.41863693136</v>
      </c>
      <c r="D9" s="59">
        <v>-6.0089111328124995E-8</v>
      </c>
      <c r="E9" s="59">
        <v>-1.177978515625E-8</v>
      </c>
      <c r="F9">
        <v>-0.182220458984375</v>
      </c>
      <c r="J9" s="59">
        <v>-4.8320687694467003E-8</v>
      </c>
      <c r="K9" s="59">
        <v>-4.7958142829663799E-8</v>
      </c>
      <c r="L9" s="59">
        <v>-3.6254486480317101E-10</v>
      </c>
    </row>
    <row r="10" spans="1:12" x14ac:dyDescent="0.25">
      <c r="A10">
        <v>-0.158538818359375</v>
      </c>
      <c r="B10" s="59">
        <v>-4.6844482421874997E-8</v>
      </c>
      <c r="C10">
        <v>1215.51863693111</v>
      </c>
      <c r="D10" s="59">
        <v>-5.7403564453125002E-8</v>
      </c>
      <c r="E10" s="59">
        <v>-1.055908203125E-8</v>
      </c>
      <c r="F10">
        <v>-0.1832275390625</v>
      </c>
      <c r="J10" s="59">
        <v>-4.7416918205492397E-8</v>
      </c>
      <c r="K10" s="59">
        <v>-4.6833847508285998E-8</v>
      </c>
      <c r="L10" s="59">
        <v>-5.8307069720645303E-10</v>
      </c>
    </row>
    <row r="11" spans="1:12" x14ac:dyDescent="0.25">
      <c r="A11">
        <v>-0.15960693359375</v>
      </c>
      <c r="B11" s="59">
        <v>-4.6478271484375001E-8</v>
      </c>
      <c r="C11">
        <v>1215.61863693086</v>
      </c>
      <c r="D11" s="59">
        <v>-5.6030273437499999E-8</v>
      </c>
      <c r="E11" s="59">
        <v>-9.5520019531250006E-9</v>
      </c>
      <c r="F11">
        <v>-0.1844482421875</v>
      </c>
      <c r="J11" s="59">
        <v>-4.6250776811079598E-8</v>
      </c>
      <c r="K11" s="59">
        <v>-4.5908775164451402E-8</v>
      </c>
      <c r="L11" s="59">
        <v>-3.42001646628123E-10</v>
      </c>
    </row>
    <row r="12" spans="1:12" x14ac:dyDescent="0.25">
      <c r="A12">
        <v>-0.160675048828125</v>
      </c>
      <c r="B12" s="59">
        <v>-4.5654296874999998E-8</v>
      </c>
      <c r="C12">
        <v>1215.71863693061</v>
      </c>
      <c r="D12" s="59">
        <v>-5.4687499999999999E-8</v>
      </c>
      <c r="E12" s="59">
        <v>-9.0332031249999995E-9</v>
      </c>
      <c r="F12">
        <v>-0.185302734375</v>
      </c>
      <c r="J12" s="59">
        <v>-4.5277120747091498E-8</v>
      </c>
      <c r="K12" s="59">
        <v>-4.49837028206169E-8</v>
      </c>
      <c r="L12" s="59">
        <v>-2.93417926474571E-10</v>
      </c>
    </row>
    <row r="13" spans="1:12" x14ac:dyDescent="0.25">
      <c r="A13">
        <v>-0.1617431640625</v>
      </c>
      <c r="B13" s="59">
        <v>-4.5379638671875001E-8</v>
      </c>
      <c r="C13">
        <v>1215.8186369303501</v>
      </c>
      <c r="D13" s="59">
        <v>-5.33447265625E-8</v>
      </c>
      <c r="E13" s="59">
        <v>-7.965087890625E-9</v>
      </c>
      <c r="F13">
        <v>-0.18646240234375</v>
      </c>
      <c r="J13" s="59">
        <v>-4.4690284894142302E-8</v>
      </c>
      <c r="K13" s="59">
        <v>-4.4308650029169999E-8</v>
      </c>
      <c r="L13" s="59">
        <v>-3.81634864972283E-10</v>
      </c>
    </row>
    <row r="14" spans="1:12" x14ac:dyDescent="0.25">
      <c r="A14">
        <v>-0.162811279296875</v>
      </c>
      <c r="B14" s="59">
        <v>-4.2663574218749998E-8</v>
      </c>
      <c r="C14">
        <v>1215.9186369301001</v>
      </c>
      <c r="D14" s="59">
        <v>-5.1025390625000003E-8</v>
      </c>
      <c r="E14" s="59">
        <v>-8.3618164062499998E-9</v>
      </c>
      <c r="F14">
        <v>-0.18756103515625</v>
      </c>
      <c r="J14" s="59">
        <v>-4.4117056446157997E-8</v>
      </c>
      <c r="K14" s="59">
        <v>-4.3633597237723197E-8</v>
      </c>
      <c r="L14" s="59">
        <v>-4.8345920843480595E-10</v>
      </c>
    </row>
    <row r="15" spans="1:12" x14ac:dyDescent="0.25">
      <c r="A15">
        <v>-0.16387939453125</v>
      </c>
      <c r="B15" s="59">
        <v>-4.3518066406249999E-8</v>
      </c>
      <c r="C15">
        <v>1216.0186369298499</v>
      </c>
      <c r="D15" s="59">
        <v>-5.0933837890624997E-8</v>
      </c>
      <c r="E15" s="59">
        <v>-7.4157714843749999E-9</v>
      </c>
      <c r="F15">
        <v>-0.188507080078125</v>
      </c>
      <c r="J15" s="59">
        <v>-4.3384898792613603E-8</v>
      </c>
      <c r="K15" s="59">
        <v>-4.2958544446276402E-8</v>
      </c>
      <c r="L15" s="59">
        <v>-4.2635434633726702E-10</v>
      </c>
    </row>
    <row r="16" spans="1:12" x14ac:dyDescent="0.25">
      <c r="A16">
        <v>-0.164947509765625</v>
      </c>
      <c r="B16" s="59">
        <v>-4.35791015625E-8</v>
      </c>
      <c r="C16">
        <v>1216.1186369295999</v>
      </c>
      <c r="D16" s="59">
        <v>-5.0140380859374998E-8</v>
      </c>
      <c r="E16" s="59">
        <v>-6.5612792968749998E-9</v>
      </c>
      <c r="F16">
        <v>-0.189697265625</v>
      </c>
      <c r="J16" s="59">
        <v>-4.2767941693722903E-8</v>
      </c>
      <c r="K16" s="59">
        <v>-4.2283491654829502E-8</v>
      </c>
      <c r="L16" s="59">
        <v>-4.8445003889340097E-10</v>
      </c>
    </row>
    <row r="17" spans="1:12" x14ac:dyDescent="0.25">
      <c r="A17">
        <v>-0.166015625</v>
      </c>
      <c r="B17" s="59">
        <v>-4.2114257812499998E-8</v>
      </c>
      <c r="C17">
        <v>1216.2186369293399</v>
      </c>
      <c r="D17" s="59">
        <v>-4.9255371093749999E-8</v>
      </c>
      <c r="E17" s="59">
        <v>-7.1411132812499999E-9</v>
      </c>
      <c r="F17">
        <v>-0.190765380859375</v>
      </c>
      <c r="J17" s="59">
        <v>-4.1975145216112E-8</v>
      </c>
      <c r="K17" s="59">
        <v>-4.16084388633827E-8</v>
      </c>
      <c r="L17" s="59">
        <v>-3.6670635272931298E-10</v>
      </c>
    </row>
    <row r="18" spans="1:12" x14ac:dyDescent="0.25">
      <c r="A18">
        <v>-0.167083740234375</v>
      </c>
      <c r="B18" s="59">
        <v>-4.1107177734375003E-8</v>
      </c>
      <c r="C18">
        <v>1216.31863692909</v>
      </c>
      <c r="D18" s="59">
        <v>-4.7851562499999998E-8</v>
      </c>
      <c r="E18" s="59">
        <v>-6.7443847656250002E-9</v>
      </c>
      <c r="F18">
        <v>-0.19183349609375</v>
      </c>
      <c r="J18" s="59">
        <v>-4.13867240344291E-8</v>
      </c>
      <c r="K18" s="59">
        <v>-4.0933386071935898E-8</v>
      </c>
      <c r="L18" s="59">
        <v>-4.5333796249324098E-10</v>
      </c>
    </row>
    <row r="19" spans="1:12" x14ac:dyDescent="0.25">
      <c r="A19">
        <v>-0.16815185546875</v>
      </c>
      <c r="B19" s="59">
        <v>-4.0649414062500002E-8</v>
      </c>
      <c r="C19">
        <v>1216.41863692884</v>
      </c>
      <c r="D19" s="59">
        <v>-4.6691894531249997E-8</v>
      </c>
      <c r="E19" s="59">
        <v>-6.0424804687499996E-9</v>
      </c>
      <c r="F19">
        <v>-0.192901611328125</v>
      </c>
      <c r="J19" s="59">
        <v>-4.0480048109442597E-8</v>
      </c>
      <c r="K19" s="59">
        <v>-4.0528532746550297E-8</v>
      </c>
      <c r="L19" s="59">
        <v>4.8484637107673498E-11</v>
      </c>
    </row>
    <row r="20" spans="1:12" x14ac:dyDescent="0.25">
      <c r="A20">
        <v>-0.169219970703125</v>
      </c>
      <c r="B20" s="59">
        <v>-3.9459228515625003E-8</v>
      </c>
      <c r="C20">
        <v>1216.51863692859</v>
      </c>
      <c r="D20" s="59">
        <v>-4.5959472656249999E-8</v>
      </c>
      <c r="E20" s="59">
        <v>-6.500244140625E-9</v>
      </c>
      <c r="F20">
        <v>-0.19390869140625</v>
      </c>
      <c r="J20" s="59">
        <v>-4.0080016825622301E-8</v>
      </c>
      <c r="K20" s="59">
        <v>-4.0123679421164802E-8</v>
      </c>
      <c r="L20" s="59">
        <v>4.36625955424745E-11</v>
      </c>
    </row>
    <row r="21" spans="1:12" x14ac:dyDescent="0.25">
      <c r="A21">
        <v>-0.1702880859375</v>
      </c>
      <c r="B21" s="59">
        <v>-4.00390625E-8</v>
      </c>
      <c r="C21">
        <v>1216.61863692833</v>
      </c>
      <c r="D21" s="59">
        <v>-4.6234130859375002E-8</v>
      </c>
      <c r="E21" s="59">
        <v>-6.195068359375E-9</v>
      </c>
      <c r="F21">
        <v>-0.195098876953125</v>
      </c>
      <c r="J21" s="59">
        <v>-4.0167342016707303E-8</v>
      </c>
      <c r="K21" s="59">
        <v>-3.9900148069703699E-8</v>
      </c>
      <c r="L21" s="59">
        <v>-2.6719394700353798E-10</v>
      </c>
    </row>
    <row r="22" spans="1:12" x14ac:dyDescent="0.25">
      <c r="A22">
        <v>-0.171356201171875</v>
      </c>
      <c r="B22" s="59">
        <v>-4.0313720703124997E-8</v>
      </c>
      <c r="C22">
        <v>1216.7186369280801</v>
      </c>
      <c r="D22" s="59">
        <v>-4.5684814453125002E-8</v>
      </c>
      <c r="E22" s="59">
        <v>-5.3710937499999999E-9</v>
      </c>
      <c r="F22">
        <v>-0.196044921875</v>
      </c>
      <c r="J22" s="59">
        <v>-4.0369207208806802E-8</v>
      </c>
      <c r="K22" s="59">
        <v>-3.9676616718242701E-8</v>
      </c>
      <c r="L22" s="59">
        <v>-6.9259049056413397E-10</v>
      </c>
    </row>
    <row r="23" spans="1:12" x14ac:dyDescent="0.25">
      <c r="A23">
        <v>-0.17242431640625</v>
      </c>
      <c r="B23" s="59">
        <v>-4.1076660156249999E-8</v>
      </c>
      <c r="C23">
        <v>1216.8186369278301</v>
      </c>
      <c r="D23" s="59">
        <v>-4.5715332031249999E-8</v>
      </c>
      <c r="E23" s="59">
        <v>-4.6386718750000003E-9</v>
      </c>
      <c r="F23">
        <v>-0.197174072265625</v>
      </c>
      <c r="J23" s="59">
        <v>-4.0399989008387503E-8</v>
      </c>
      <c r="K23" s="59">
        <v>-3.9453085366781697E-8</v>
      </c>
      <c r="L23" s="59">
        <v>-9.469036416057991E-10</v>
      </c>
    </row>
    <row r="24" spans="1:12" x14ac:dyDescent="0.25">
      <c r="A24">
        <v>-0.173492431640625</v>
      </c>
      <c r="B24" s="59">
        <v>-4.0557861328125003E-8</v>
      </c>
      <c r="C24">
        <v>1216.9186369275801</v>
      </c>
      <c r="D24" s="59">
        <v>-4.5593261718750003E-8</v>
      </c>
      <c r="E24" s="59">
        <v>-5.035400390625E-9</v>
      </c>
      <c r="F24">
        <v>-0.198211669921875</v>
      </c>
      <c r="J24" s="59">
        <v>-4.0330498765557402E-8</v>
      </c>
      <c r="K24" s="59">
        <v>-3.9229554015320601E-8</v>
      </c>
      <c r="L24" s="59">
        <v>-1.1009447502367399E-9</v>
      </c>
    </row>
    <row r="25" spans="1:12" x14ac:dyDescent="0.25">
      <c r="A25">
        <v>-0.174560546875</v>
      </c>
      <c r="B25" s="59">
        <v>-3.9886474609375E-8</v>
      </c>
      <c r="C25">
        <v>1217.0186369273199</v>
      </c>
      <c r="D25" s="59">
        <v>-4.4769287109375E-8</v>
      </c>
      <c r="E25" s="59">
        <v>-4.8828125000000004E-9</v>
      </c>
      <c r="F25">
        <v>-0.19940185546875</v>
      </c>
      <c r="J25" s="59">
        <v>-3.9985953987418798E-8</v>
      </c>
      <c r="K25" s="59">
        <v>-3.9006022663859603E-8</v>
      </c>
      <c r="L25" s="59">
        <v>-9.7993132355925399E-10</v>
      </c>
    </row>
    <row r="26" spans="1:12" x14ac:dyDescent="0.25">
      <c r="A26">
        <v>-0.175628662109375</v>
      </c>
      <c r="B26" s="59">
        <v>-3.8970947265624998E-8</v>
      </c>
      <c r="C26">
        <v>1217.1186369270699</v>
      </c>
      <c r="D26" s="59">
        <v>-4.4250488281249997E-8</v>
      </c>
      <c r="E26" s="59">
        <v>-5.2795410156250001E-9</v>
      </c>
      <c r="F26">
        <v>-0.2003173828125</v>
      </c>
      <c r="J26" s="59">
        <v>-3.9541665609780898E-8</v>
      </c>
      <c r="K26" s="59">
        <v>-3.87824913123985E-8</v>
      </c>
      <c r="L26" s="59">
        <v>-7.5917429738231902E-10</v>
      </c>
    </row>
    <row r="27" spans="1:12" x14ac:dyDescent="0.25">
      <c r="A27">
        <v>-0.17669677734375</v>
      </c>
      <c r="B27" s="59">
        <v>-3.9031982421874999E-8</v>
      </c>
      <c r="C27">
        <v>1217.21863692682</v>
      </c>
      <c r="D27" s="59">
        <v>-4.3670654296874999E-8</v>
      </c>
      <c r="E27" s="59">
        <v>-4.6386718750000003E-9</v>
      </c>
      <c r="F27">
        <v>-0.201416015625</v>
      </c>
      <c r="J27" s="59">
        <v>-3.8995651971726201E-8</v>
      </c>
      <c r="K27" s="59">
        <v>-3.8558959960937503E-8</v>
      </c>
      <c r="L27" s="59">
        <v>-4.3669201078870501E-10</v>
      </c>
    </row>
    <row r="28" spans="1:12" x14ac:dyDescent="0.25">
      <c r="A28">
        <v>-0.177764892578125</v>
      </c>
      <c r="B28" s="59">
        <v>-3.9001464843750002E-8</v>
      </c>
      <c r="C28">
        <v>1217.31863692657</v>
      </c>
      <c r="D28" s="59">
        <v>-4.3334960937500001E-8</v>
      </c>
      <c r="E28" s="59">
        <v>-4.3334960937500003E-9</v>
      </c>
      <c r="F28">
        <v>-0.202484130859375</v>
      </c>
      <c r="J28" s="59">
        <v>-3.8642387885551999E-8</v>
      </c>
      <c r="K28" s="59">
        <v>-3.8335428609476499E-8</v>
      </c>
      <c r="L28" s="59">
        <v>-3.0695927607550098E-10</v>
      </c>
    </row>
    <row r="29" spans="1:12" x14ac:dyDescent="0.25">
      <c r="A29">
        <v>-0.1788330078125</v>
      </c>
      <c r="B29" s="59">
        <v>-3.8330078124999999E-8</v>
      </c>
      <c r="C29">
        <v>1217.41863692631</v>
      </c>
      <c r="D29" s="59">
        <v>-4.3060302734374998E-8</v>
      </c>
      <c r="E29" s="59">
        <v>-4.730224609375E-9</v>
      </c>
      <c r="F29">
        <v>-0.2034912109375</v>
      </c>
      <c r="J29" s="59">
        <v>-3.8233769404423702E-8</v>
      </c>
      <c r="K29" s="59">
        <v>-3.8111897258015402E-8</v>
      </c>
      <c r="L29" s="59">
        <v>-1.2187214640829999E-10</v>
      </c>
    </row>
    <row r="30" spans="1:12" x14ac:dyDescent="0.25">
      <c r="A30">
        <v>-0.179901123046875</v>
      </c>
      <c r="B30" s="59">
        <v>-3.7841796875E-8</v>
      </c>
      <c r="C30">
        <v>1217.51863692606</v>
      </c>
      <c r="D30" s="59">
        <v>-4.2968749999999999E-8</v>
      </c>
      <c r="E30" s="59">
        <v>-5.1269531249999997E-9</v>
      </c>
      <c r="F30">
        <v>-0.204681396484375</v>
      </c>
      <c r="J30" s="59">
        <v>-3.8013276599702397E-8</v>
      </c>
      <c r="K30" s="59">
        <v>-3.7888365906554398E-8</v>
      </c>
      <c r="L30" s="59">
        <v>-1.24910693148019E-10</v>
      </c>
    </row>
    <row r="31" spans="1:12" x14ac:dyDescent="0.25">
      <c r="A31">
        <v>-0.18096923828125</v>
      </c>
      <c r="B31" s="59">
        <v>-3.7658691406250002E-8</v>
      </c>
      <c r="C31">
        <v>1217.6186369258101</v>
      </c>
      <c r="D31" s="59">
        <v>-4.2144775390625002E-8</v>
      </c>
      <c r="E31" s="59">
        <v>-4.4860839843749999E-9</v>
      </c>
      <c r="F31">
        <v>-0.2056884765625</v>
      </c>
      <c r="J31" s="59">
        <v>-3.7763455213406399E-8</v>
      </c>
      <c r="K31" s="59">
        <v>-3.7724548604065203E-8</v>
      </c>
      <c r="L31" s="59">
        <v>-3.8906609341202999E-11</v>
      </c>
    </row>
    <row r="32" spans="1:12" x14ac:dyDescent="0.25">
      <c r="A32">
        <v>-0.182037353515625</v>
      </c>
      <c r="B32" s="59">
        <v>-3.7231445312499998E-8</v>
      </c>
      <c r="C32">
        <v>1217.7186369255601</v>
      </c>
      <c r="D32" s="59">
        <v>-4.1992187500000002E-8</v>
      </c>
      <c r="E32" s="59">
        <v>-4.7607421874999999E-9</v>
      </c>
      <c r="F32">
        <v>-0.206817626953125</v>
      </c>
      <c r="J32" s="59">
        <v>-3.7581010298295498E-8</v>
      </c>
      <c r="K32" s="59">
        <v>-3.7560731301576001E-8</v>
      </c>
      <c r="L32" s="59">
        <v>-2.02789967194438E-11</v>
      </c>
    </row>
    <row r="33" spans="1:12" x14ac:dyDescent="0.25">
      <c r="A33">
        <v>-0.18310546875</v>
      </c>
      <c r="B33" s="59">
        <v>-3.8055419921875002E-8</v>
      </c>
      <c r="C33">
        <v>1217.8186369253001</v>
      </c>
      <c r="D33" s="59">
        <v>-4.2175292968749999E-8</v>
      </c>
      <c r="E33" s="59">
        <v>-4.1198730468750001E-9</v>
      </c>
      <c r="F33">
        <v>-0.207763671875</v>
      </c>
      <c r="J33" s="59">
        <v>-3.7540452304856603E-8</v>
      </c>
      <c r="K33" s="59">
        <v>-3.7494824562237901E-8</v>
      </c>
      <c r="L33" s="59">
        <v>-4.5627742618728698E-11</v>
      </c>
    </row>
    <row r="34" spans="1:12" x14ac:dyDescent="0.25">
      <c r="A34">
        <v>-0.184173583984375</v>
      </c>
      <c r="B34" s="59">
        <v>-3.7567138671875003E-8</v>
      </c>
      <c r="C34">
        <v>1217.9186369250499</v>
      </c>
      <c r="D34" s="59">
        <v>-4.1992187500000002E-8</v>
      </c>
      <c r="E34" s="59">
        <v>-4.425048828125E-9</v>
      </c>
      <c r="F34">
        <v>-0.2088623046875</v>
      </c>
      <c r="J34" s="59">
        <v>-3.7575461647727301E-8</v>
      </c>
      <c r="K34" s="59">
        <v>-3.7428917822899702E-8</v>
      </c>
      <c r="L34" s="59">
        <v>-1.4654382482753299E-10</v>
      </c>
    </row>
    <row r="35" spans="1:12" x14ac:dyDescent="0.25">
      <c r="A35">
        <v>-0.18524169921875</v>
      </c>
      <c r="B35" s="59">
        <v>-3.7322998046874997E-8</v>
      </c>
      <c r="C35">
        <v>1218.0186369247999</v>
      </c>
      <c r="D35" s="59">
        <v>-4.1748046875000002E-8</v>
      </c>
      <c r="E35" s="59">
        <v>-4.425048828125E-9</v>
      </c>
      <c r="F35">
        <v>-0.21002197265625</v>
      </c>
      <c r="J35" s="59">
        <v>-3.7452466560132598E-8</v>
      </c>
      <c r="K35" s="59">
        <v>-3.7363011083561602E-8</v>
      </c>
      <c r="L35" s="59">
        <v>-8.9455476570955802E-11</v>
      </c>
    </row>
    <row r="36" spans="1:12" x14ac:dyDescent="0.25">
      <c r="A36">
        <v>-0.186309814453125</v>
      </c>
      <c r="B36" s="59">
        <v>-3.7384033203124999E-8</v>
      </c>
      <c r="C36">
        <v>1218.1186369245499</v>
      </c>
      <c r="D36" s="59">
        <v>-4.193115234375E-8</v>
      </c>
      <c r="E36" s="59">
        <v>-4.5471191406249997E-9</v>
      </c>
      <c r="F36">
        <v>-0.21099853515625</v>
      </c>
      <c r="J36" s="59">
        <v>-3.7359196386296E-8</v>
      </c>
      <c r="K36" s="59">
        <v>-3.7297104344223502E-8</v>
      </c>
      <c r="L36" s="59">
        <v>-6.2092042072517301E-11</v>
      </c>
    </row>
    <row r="37" spans="1:12" x14ac:dyDescent="0.25">
      <c r="A37">
        <v>-0.1873779296875</v>
      </c>
      <c r="B37" s="59">
        <v>-3.7384033203124999E-8</v>
      </c>
      <c r="C37">
        <v>1218.21863692429</v>
      </c>
      <c r="D37" s="59">
        <v>-4.1687011718750001E-8</v>
      </c>
      <c r="E37" s="59">
        <v>-4.3029785156250004E-9</v>
      </c>
      <c r="F37">
        <v>-0.21209716796875</v>
      </c>
      <c r="J37" s="59">
        <v>-3.7235012302150998E-8</v>
      </c>
      <c r="K37" s="59">
        <v>-3.7239272873122999E-8</v>
      </c>
      <c r="L37" s="59">
        <v>4.2605709719872596E-12</v>
      </c>
    </row>
    <row r="38" spans="1:12" x14ac:dyDescent="0.25">
      <c r="A38">
        <v>-0.188446044921875</v>
      </c>
      <c r="B38" s="59">
        <v>-3.6804199218750001E-8</v>
      </c>
      <c r="C38">
        <v>1218.31863692404</v>
      </c>
      <c r="D38" s="59">
        <v>-4.1259765624999997E-8</v>
      </c>
      <c r="E38" s="59">
        <v>-4.4555664062499999E-9</v>
      </c>
      <c r="F38">
        <v>-0.21319580078125</v>
      </c>
      <c r="J38" s="59">
        <v>-3.71866597757711E-8</v>
      </c>
      <c r="K38" s="59">
        <v>-3.7181441402022403E-8</v>
      </c>
      <c r="L38" s="59">
        <v>-5.2183737486647502E-12</v>
      </c>
    </row>
    <row r="39" spans="1:12" x14ac:dyDescent="0.25">
      <c r="A39">
        <v>-0.18951416015625</v>
      </c>
      <c r="B39" s="59">
        <v>-3.7414550781250003E-8</v>
      </c>
      <c r="C39">
        <v>1218.41863692379</v>
      </c>
      <c r="D39" s="59">
        <v>-4.1473388671874999E-8</v>
      </c>
      <c r="E39" s="59">
        <v>-4.0588378906250002E-9</v>
      </c>
      <c r="F39">
        <v>-0.214263916015625</v>
      </c>
      <c r="J39" s="59">
        <v>-3.7176223028273797E-8</v>
      </c>
      <c r="K39" s="59">
        <v>-3.7138092569458498E-8</v>
      </c>
      <c r="L39" s="59">
        <v>-3.8130458815286403E-11</v>
      </c>
    </row>
    <row r="40" spans="1:12" x14ac:dyDescent="0.25">
      <c r="A40">
        <v>-0.190582275390625</v>
      </c>
      <c r="B40" s="59">
        <v>-3.7384033203124999E-8</v>
      </c>
      <c r="C40">
        <v>1218.51863692354</v>
      </c>
      <c r="D40" s="59">
        <v>-4.1687011718750001E-8</v>
      </c>
      <c r="E40" s="59">
        <v>-4.3029785156250004E-9</v>
      </c>
      <c r="F40">
        <v>-0.21533203125</v>
      </c>
      <c r="J40" s="59">
        <v>-3.72387114025298E-8</v>
      </c>
      <c r="K40" s="59">
        <v>-3.70947437368946E-8</v>
      </c>
      <c r="L40" s="59">
        <v>-1.43967665635154E-10</v>
      </c>
    </row>
    <row r="41" spans="1:12" x14ac:dyDescent="0.25">
      <c r="A41">
        <v>-0.191650390625</v>
      </c>
      <c r="B41" s="59">
        <v>-3.6926269531249998E-8</v>
      </c>
      <c r="C41">
        <v>1218.6186369232801</v>
      </c>
      <c r="D41" s="59">
        <v>-4.083251953125E-8</v>
      </c>
      <c r="E41" s="59">
        <v>-3.9062499999999998E-9</v>
      </c>
      <c r="F41">
        <v>-0.21636962890625</v>
      </c>
      <c r="J41" s="59">
        <v>-3.7337926559118001E-8</v>
      </c>
      <c r="K41" s="59">
        <v>-3.7051394904330701E-8</v>
      </c>
      <c r="L41" s="59">
        <v>-2.86531654787273E-10</v>
      </c>
    </row>
    <row r="42" spans="1:12" x14ac:dyDescent="0.25">
      <c r="A42">
        <v>-0.192718505859375</v>
      </c>
      <c r="B42" s="59">
        <v>-3.7475585937499998E-8</v>
      </c>
      <c r="C42">
        <v>1218.7186369230301</v>
      </c>
      <c r="D42" s="59">
        <v>-4.1198730468750002E-8</v>
      </c>
      <c r="E42" s="59">
        <v>-3.7231445312499999E-9</v>
      </c>
      <c r="F42">
        <v>-0.217529296875</v>
      </c>
      <c r="J42" s="59">
        <v>-3.7285478600175901E-8</v>
      </c>
      <c r="K42" s="59">
        <v>-3.7008046071766803E-8</v>
      </c>
      <c r="L42" s="59">
        <v>-2.77432528409092E-10</v>
      </c>
    </row>
    <row r="43" spans="1:12" x14ac:dyDescent="0.25">
      <c r="A43">
        <v>-0.19378662109375</v>
      </c>
      <c r="B43" s="59">
        <v>-3.7536621093749999E-8</v>
      </c>
      <c r="C43">
        <v>1218.8186369227799</v>
      </c>
      <c r="D43" s="59">
        <v>-4.1229248046875E-8</v>
      </c>
      <c r="E43" s="59">
        <v>-3.692626953125E-9</v>
      </c>
      <c r="F43">
        <v>-0.21856689453125</v>
      </c>
      <c r="J43" s="59">
        <v>-3.7262623444264099E-8</v>
      </c>
      <c r="K43" s="59">
        <v>-3.6964697239202898E-8</v>
      </c>
      <c r="L43" s="59">
        <v>-2.9792620506122002E-10</v>
      </c>
    </row>
    <row r="44" spans="1:12" x14ac:dyDescent="0.25">
      <c r="A44">
        <v>-0.194854736328125</v>
      </c>
      <c r="B44" s="59">
        <v>-3.7078857421874998E-8</v>
      </c>
      <c r="C44">
        <v>1218.9186369225299</v>
      </c>
      <c r="D44" s="59">
        <v>-4.0252685546875002E-8</v>
      </c>
      <c r="E44" s="59">
        <v>-3.1738281249999998E-9</v>
      </c>
      <c r="F44">
        <v>-0.219573974609375</v>
      </c>
      <c r="J44" s="59">
        <v>-3.7098806141774897E-8</v>
      </c>
      <c r="K44" s="59">
        <v>-3.6921348406638901E-8</v>
      </c>
      <c r="L44" s="59">
        <v>-1.7745773513594999E-10</v>
      </c>
    </row>
    <row r="45" spans="1:12" x14ac:dyDescent="0.25">
      <c r="A45">
        <v>-0.1959228515625</v>
      </c>
      <c r="B45" s="59">
        <v>-3.6590576171874999E-8</v>
      </c>
      <c r="C45">
        <v>1219.0186369222699</v>
      </c>
      <c r="D45" s="59">
        <v>-4.0527343749999999E-8</v>
      </c>
      <c r="E45" s="59">
        <v>-3.9367675781249997E-9</v>
      </c>
      <c r="F45">
        <v>-0.220672607421875</v>
      </c>
      <c r="J45" s="59">
        <v>-3.7043187525365303E-8</v>
      </c>
      <c r="K45" s="59">
        <v>-3.6877999574075002E-8</v>
      </c>
      <c r="L45" s="59">
        <v>-1.6518795129024099E-10</v>
      </c>
    </row>
    <row r="46" spans="1:12" x14ac:dyDescent="0.25">
      <c r="A46">
        <v>-0.196990966796875</v>
      </c>
      <c r="B46" s="59">
        <v>-3.7445068359375E-8</v>
      </c>
      <c r="C46">
        <v>1219.11863692202</v>
      </c>
      <c r="D46" s="59">
        <v>-4.1137695312500001E-8</v>
      </c>
      <c r="E46" s="59">
        <v>-3.692626953125E-9</v>
      </c>
      <c r="F46">
        <v>-0.221649169921875</v>
      </c>
      <c r="J46" s="59">
        <v>-3.6851891191490803E-8</v>
      </c>
      <c r="K46" s="59">
        <v>-3.6834650741511098E-8</v>
      </c>
      <c r="L46" s="59">
        <v>-1.7240449979705099E-11</v>
      </c>
    </row>
    <row r="47" spans="1:12" x14ac:dyDescent="0.25">
      <c r="A47">
        <v>-0.19805908203125</v>
      </c>
      <c r="B47" s="59">
        <v>-3.6285400390624999E-8</v>
      </c>
      <c r="C47">
        <v>1219.21863692177</v>
      </c>
      <c r="D47" s="59">
        <v>-4.0618896484374998E-8</v>
      </c>
      <c r="E47" s="59">
        <v>-4.3334960937500003E-9</v>
      </c>
      <c r="F47">
        <v>-0.2227783203125</v>
      </c>
      <c r="J47" s="59">
        <v>-3.6817410291531399E-8</v>
      </c>
      <c r="K47" s="59">
        <v>-3.6829821360460997E-8</v>
      </c>
      <c r="L47" s="59">
        <v>1.2411068929644401E-11</v>
      </c>
    </row>
    <row r="48" spans="1:12" x14ac:dyDescent="0.25">
      <c r="A48">
        <v>-0.199127197265625</v>
      </c>
      <c r="B48" s="59">
        <v>-3.7261962890625002E-8</v>
      </c>
      <c r="C48">
        <v>1219.31863692152</v>
      </c>
      <c r="D48" s="59">
        <v>-4.0252685546875002E-8</v>
      </c>
      <c r="E48" s="59">
        <v>-2.9907226562499999E-9</v>
      </c>
      <c r="F48">
        <v>-0.223876953125</v>
      </c>
      <c r="J48" s="59">
        <v>-3.7069081228016798E-8</v>
      </c>
      <c r="K48" s="59">
        <v>-3.6824991979411003E-8</v>
      </c>
      <c r="L48" s="59">
        <v>-2.4408924860582802E-10</v>
      </c>
    </row>
    <row r="49" spans="1:12" x14ac:dyDescent="0.25">
      <c r="A49">
        <v>-0.2001953125</v>
      </c>
      <c r="B49" s="59">
        <v>-3.6956787109375002E-8</v>
      </c>
      <c r="C49">
        <v>1219.41863692126</v>
      </c>
      <c r="D49" s="59">
        <v>-4.0344238281250001E-8</v>
      </c>
      <c r="E49" s="59">
        <v>-3.387451171875E-9</v>
      </c>
      <c r="F49">
        <v>-0.22491455078125</v>
      </c>
      <c r="J49" s="59">
        <v>-3.7216384689529199E-8</v>
      </c>
      <c r="K49" s="59">
        <v>-3.6820162598360902E-8</v>
      </c>
      <c r="L49" s="59">
        <v>-3.96222091168357E-10</v>
      </c>
    </row>
    <row r="50" spans="1:12" x14ac:dyDescent="0.25">
      <c r="A50">
        <v>-0.201263427734375</v>
      </c>
      <c r="B50" s="59">
        <v>-3.7475585937499998E-8</v>
      </c>
      <c r="C50">
        <v>1219.5186369210101</v>
      </c>
      <c r="D50" s="59">
        <v>-4.0710449218749997E-8</v>
      </c>
      <c r="E50" s="59">
        <v>-3.23486328125E-9</v>
      </c>
      <c r="F50">
        <v>-0.2259521484375</v>
      </c>
      <c r="J50" s="59">
        <v>-3.7222593893736499E-8</v>
      </c>
      <c r="K50" s="59">
        <v>-3.6815333217310802E-8</v>
      </c>
      <c r="L50" s="59">
        <v>-4.07260676425684E-10</v>
      </c>
    </row>
    <row r="51" spans="1:12" x14ac:dyDescent="0.25">
      <c r="A51">
        <v>-0.20233154296875</v>
      </c>
      <c r="B51" s="59">
        <v>-3.7811279296875003E-8</v>
      </c>
      <c r="C51">
        <v>1219.6186369207601</v>
      </c>
      <c r="D51" s="59">
        <v>-4.1351318359375003E-8</v>
      </c>
      <c r="E51" s="59">
        <v>-3.5400390625E-9</v>
      </c>
      <c r="F51">
        <v>-0.22705078125</v>
      </c>
      <c r="J51" s="59">
        <v>-3.74086057984984E-8</v>
      </c>
      <c r="K51" s="59">
        <v>-3.6810503836260701E-8</v>
      </c>
      <c r="L51" s="59">
        <v>-5.9810196223765898E-10</v>
      </c>
    </row>
    <row r="52" spans="1:12" x14ac:dyDescent="0.25">
      <c r="A52">
        <v>-0.203399658203125</v>
      </c>
      <c r="B52" s="59">
        <v>-3.6926269531249998E-8</v>
      </c>
      <c r="C52">
        <v>1219.7186369205101</v>
      </c>
      <c r="D52" s="59">
        <v>-4.0283203125E-8</v>
      </c>
      <c r="E52" s="59">
        <v>-3.3569335937500001E-9</v>
      </c>
      <c r="F52">
        <v>-0.228118896484375</v>
      </c>
      <c r="J52" s="59">
        <v>-3.7418117770901003E-8</v>
      </c>
      <c r="K52" s="59">
        <v>-3.6805674455210601E-8</v>
      </c>
      <c r="L52" s="59">
        <v>-6.12443315690349E-10</v>
      </c>
    </row>
    <row r="53" spans="1:12" x14ac:dyDescent="0.25">
      <c r="A53">
        <v>-0.2044677734375</v>
      </c>
      <c r="B53" s="59">
        <v>-3.7231445312499998E-8</v>
      </c>
      <c r="C53">
        <v>1219.8186369202499</v>
      </c>
      <c r="D53" s="59">
        <v>-4.0130615234374999E-8</v>
      </c>
      <c r="E53" s="59">
        <v>-2.8991699218750002E-9</v>
      </c>
      <c r="F53">
        <v>-0.229156494140625</v>
      </c>
      <c r="J53" s="59">
        <v>-3.7342418323863602E-8</v>
      </c>
      <c r="K53" s="59">
        <v>-3.68008450741606E-8</v>
      </c>
      <c r="L53" s="59">
        <v>-5.4157324970308799E-10</v>
      </c>
    </row>
    <row r="54" spans="1:12" x14ac:dyDescent="0.25">
      <c r="A54">
        <v>-0.205535888671875</v>
      </c>
      <c r="B54" s="59">
        <v>-3.7445068359375E-8</v>
      </c>
      <c r="C54">
        <v>1219.9186369199999</v>
      </c>
      <c r="D54" s="59">
        <v>-4.0496826171875002E-8</v>
      </c>
      <c r="E54" s="59">
        <v>-3.0517578125000001E-9</v>
      </c>
      <c r="F54">
        <v>-0.230194091796875</v>
      </c>
      <c r="J54" s="59">
        <v>-3.7160237630208298E-8</v>
      </c>
      <c r="K54" s="59">
        <v>-3.6796015693110499E-8</v>
      </c>
      <c r="L54" s="59">
        <v>-3.6422193709786501E-10</v>
      </c>
    </row>
    <row r="55" spans="1:12" x14ac:dyDescent="0.25">
      <c r="A55">
        <v>-0.20660400390625</v>
      </c>
      <c r="B55" s="59">
        <v>-3.7353515625000001E-8</v>
      </c>
      <c r="C55">
        <v>1220.01863691975</v>
      </c>
      <c r="D55" s="59">
        <v>-4.0283203125E-8</v>
      </c>
      <c r="E55" s="59">
        <v>-2.9296875000000001E-9</v>
      </c>
      <c r="F55">
        <v>-0.2313232421875</v>
      </c>
      <c r="J55" s="59">
        <v>-3.71314374915449E-8</v>
      </c>
      <c r="K55" s="59">
        <v>-3.6791186312060399E-8</v>
      </c>
      <c r="L55" s="59">
        <v>-3.40251179484534E-10</v>
      </c>
    </row>
    <row r="56" spans="1:12" x14ac:dyDescent="0.25">
      <c r="A56">
        <v>-0.207672119140625</v>
      </c>
      <c r="B56" s="59">
        <v>-3.6529541015624998E-8</v>
      </c>
      <c r="C56">
        <v>1220.1186369195</v>
      </c>
      <c r="D56" s="59">
        <v>-4.0191650390625001E-8</v>
      </c>
      <c r="E56" s="59">
        <v>-3.6621093750000001E-9</v>
      </c>
      <c r="F56">
        <v>-0.232330322265625</v>
      </c>
      <c r="J56" s="59">
        <v>-3.7054681158685102E-8</v>
      </c>
      <c r="K56" s="59">
        <v>-3.6786356931010299E-8</v>
      </c>
      <c r="L56" s="59">
        <v>-2.6832422767477698E-10</v>
      </c>
    </row>
    <row r="57" spans="1:12" x14ac:dyDescent="0.25">
      <c r="A57">
        <v>-0.208740234375</v>
      </c>
      <c r="B57" s="59">
        <v>-3.7048339843750001E-8</v>
      </c>
      <c r="C57">
        <v>1220.21863691924</v>
      </c>
      <c r="D57" s="59">
        <v>-4.0283203125E-8</v>
      </c>
      <c r="E57" s="59">
        <v>-3.23486328125E-9</v>
      </c>
      <c r="F57">
        <v>-0.23345947265625</v>
      </c>
      <c r="J57" s="59">
        <v>-3.6743428283955597E-8</v>
      </c>
      <c r="K57" s="59">
        <v>-3.6781527549960198E-8</v>
      </c>
      <c r="L57" s="59">
        <v>3.8099266004574502E-11</v>
      </c>
    </row>
    <row r="58" spans="1:12" x14ac:dyDescent="0.25">
      <c r="A58">
        <v>-0.209808349609375</v>
      </c>
      <c r="B58" s="59">
        <v>-3.7078857421874998E-8</v>
      </c>
      <c r="C58">
        <v>1220.31863691899</v>
      </c>
      <c r="D58" s="59">
        <v>-4.0435791015625E-8</v>
      </c>
      <c r="E58" s="59">
        <v>-3.3569335937500001E-9</v>
      </c>
      <c r="F58">
        <v>-0.234588623046875</v>
      </c>
      <c r="J58" s="59">
        <v>-3.6844492990733199E-8</v>
      </c>
      <c r="K58" s="59">
        <v>-3.6776698168910098E-8</v>
      </c>
      <c r="L58" s="59">
        <v>-6.7794821823107501E-11</v>
      </c>
    </row>
    <row r="59" spans="1:12" x14ac:dyDescent="0.25">
      <c r="A59">
        <v>-0.21087646484375</v>
      </c>
      <c r="B59" s="59">
        <v>-3.619384765625E-8</v>
      </c>
      <c r="C59">
        <v>1220.41863691874</v>
      </c>
      <c r="D59" s="59">
        <v>-3.9703369140625002E-8</v>
      </c>
      <c r="E59" s="59">
        <v>-3.5095214843750001E-9</v>
      </c>
      <c r="F59">
        <v>-0.235626220703125</v>
      </c>
      <c r="J59" s="59">
        <v>-3.6777909183915001E-8</v>
      </c>
      <c r="K59" s="59">
        <v>-3.6771868787859997E-8</v>
      </c>
      <c r="L59" s="59">
        <v>-6.0403960550100497E-12</v>
      </c>
    </row>
    <row r="60" spans="1:12" x14ac:dyDescent="0.25">
      <c r="A60">
        <v>-0.211944580078125</v>
      </c>
      <c r="B60" s="59">
        <v>-3.6773681640624997E-8</v>
      </c>
      <c r="C60">
        <v>1220.5186369184901</v>
      </c>
      <c r="D60" s="59">
        <v>-4.0954589843750003E-8</v>
      </c>
      <c r="E60" s="59">
        <v>-4.1809082031249999E-9</v>
      </c>
      <c r="F60">
        <v>-0.236785888671875</v>
      </c>
      <c r="J60" s="59">
        <v>-3.70464902935606E-8</v>
      </c>
      <c r="K60" s="59">
        <v>-3.6767039406809897E-8</v>
      </c>
      <c r="L60" s="59">
        <v>-2.7945088675065602E-10</v>
      </c>
    </row>
    <row r="61" spans="1:12" x14ac:dyDescent="0.25">
      <c r="A61">
        <v>-0.2130126953125</v>
      </c>
      <c r="B61" s="59">
        <v>-3.8024902343749998E-8</v>
      </c>
      <c r="C61">
        <v>1220.6186369182301</v>
      </c>
      <c r="D61" s="59">
        <v>-4.0954589843750003E-8</v>
      </c>
      <c r="E61" s="59">
        <v>-2.9296875000000001E-9</v>
      </c>
      <c r="F61">
        <v>-0.237701416015625</v>
      </c>
      <c r="J61" s="59">
        <v>-3.6920985102137498E-8</v>
      </c>
      <c r="K61" s="59">
        <v>-3.6762210025759902E-8</v>
      </c>
      <c r="L61" s="59">
        <v>-1.58775076377589E-10</v>
      </c>
    </row>
    <row r="62" spans="1:12" x14ac:dyDescent="0.25">
      <c r="A62">
        <v>-0.214080810546875</v>
      </c>
      <c r="B62" s="59">
        <v>-3.6163330078125002E-8</v>
      </c>
      <c r="C62">
        <v>1220.7186369179799</v>
      </c>
      <c r="D62" s="59">
        <v>-4.0069580078124998E-8</v>
      </c>
      <c r="E62" s="59">
        <v>-3.9062499999999998E-9</v>
      </c>
      <c r="F62">
        <v>-0.238800048828125</v>
      </c>
      <c r="J62" s="59">
        <v>-3.6856647177692101E-8</v>
      </c>
      <c r="K62" s="59">
        <v>-3.6757380644709802E-8</v>
      </c>
      <c r="L62" s="59">
        <v>-9.9266532982331699E-11</v>
      </c>
    </row>
    <row r="63" spans="1:12" x14ac:dyDescent="0.25">
      <c r="A63">
        <v>-0.21514892578125</v>
      </c>
      <c r="B63" s="59">
        <v>-3.7567138671875003E-8</v>
      </c>
      <c r="C63">
        <v>1220.8186369177299</v>
      </c>
      <c r="D63" s="59">
        <v>-4.0893554687500001E-8</v>
      </c>
      <c r="E63" s="59">
        <v>-3.3264160156250002E-9</v>
      </c>
      <c r="F63">
        <v>-0.23992919921875</v>
      </c>
      <c r="J63" s="59">
        <v>-3.6821505724093601E-8</v>
      </c>
      <c r="K63" s="59">
        <v>-3.6752551263659702E-8</v>
      </c>
      <c r="L63" s="59">
        <v>-6.8954460433925606E-11</v>
      </c>
    </row>
    <row r="64" spans="1:12" x14ac:dyDescent="0.25">
      <c r="A64">
        <v>-0.216217041015625</v>
      </c>
      <c r="B64" s="59">
        <v>-3.5888671874999999E-8</v>
      </c>
      <c r="C64">
        <v>1220.9186369174799</v>
      </c>
      <c r="D64" s="59">
        <v>-3.9642333984375001E-8</v>
      </c>
      <c r="E64" s="59">
        <v>-3.7536621093750003E-9</v>
      </c>
      <c r="F64">
        <v>-0.24090576171875</v>
      </c>
      <c r="J64" s="59">
        <v>-3.6701945515422102E-8</v>
      </c>
      <c r="K64" s="59">
        <v>-3.6747721882609601E-8</v>
      </c>
      <c r="L64" s="59">
        <v>4.57763671875127E-11</v>
      </c>
    </row>
    <row r="65" spans="1:12" x14ac:dyDescent="0.25">
      <c r="A65">
        <v>-0.21728515625</v>
      </c>
      <c r="B65" s="59">
        <v>-3.6834716796874999E-8</v>
      </c>
      <c r="C65">
        <v>1221.01863691722</v>
      </c>
      <c r="D65" s="59">
        <v>-4.0740966796875001E-8</v>
      </c>
      <c r="E65" s="59">
        <v>-3.9062499999999998E-9</v>
      </c>
      <c r="F65">
        <v>-0.241973876953125</v>
      </c>
      <c r="J65" s="59">
        <v>-3.6793498249797101E-8</v>
      </c>
      <c r="K65" s="59">
        <v>-3.6925086039313402E-8</v>
      </c>
      <c r="L65" s="59">
        <v>1.3158778951628201E-10</v>
      </c>
    </row>
    <row r="66" spans="1:12" x14ac:dyDescent="0.25">
      <c r="A66">
        <v>-0.218353271484375</v>
      </c>
      <c r="B66" s="59">
        <v>-3.7109375000000002E-8</v>
      </c>
      <c r="C66">
        <v>1221.11863691697</v>
      </c>
      <c r="D66" s="59">
        <v>-4.0985107421875E-8</v>
      </c>
      <c r="E66" s="59">
        <v>-3.8757324218749999E-9</v>
      </c>
      <c r="F66">
        <v>-0.243072509765625</v>
      </c>
      <c r="J66" s="59">
        <v>-3.7312297077922097E-8</v>
      </c>
      <c r="K66" s="59">
        <v>-3.7102450196017097E-8</v>
      </c>
      <c r="L66" s="59">
        <v>-2.0984688190496E-10</v>
      </c>
    </row>
    <row r="67" spans="1:12" x14ac:dyDescent="0.25">
      <c r="A67">
        <v>-0.21942138671875</v>
      </c>
      <c r="B67" s="59">
        <v>-3.7872314453124997E-8</v>
      </c>
      <c r="C67">
        <v>1221.21863691672</v>
      </c>
      <c r="D67" s="59">
        <v>-4.13818359375E-8</v>
      </c>
      <c r="E67" s="59">
        <v>-3.5095214843750001E-9</v>
      </c>
      <c r="F67">
        <v>-0.244171142578125</v>
      </c>
      <c r="J67" s="59">
        <v>-3.7629759156858802E-8</v>
      </c>
      <c r="K67" s="59">
        <v>-3.7279814352720898E-8</v>
      </c>
      <c r="L67" s="59">
        <v>-3.49944804137897E-10</v>
      </c>
    </row>
    <row r="68" spans="1:12" x14ac:dyDescent="0.25">
      <c r="A68">
        <v>-0.220489501953125</v>
      </c>
      <c r="B68" s="59">
        <v>-3.8330078124999999E-8</v>
      </c>
      <c r="C68">
        <v>1221.31863691647</v>
      </c>
      <c r="D68" s="59">
        <v>-4.1992187500000002E-8</v>
      </c>
      <c r="E68" s="59">
        <v>-3.6621093750000001E-9</v>
      </c>
      <c r="F68">
        <v>-0.2452392578125</v>
      </c>
      <c r="J68" s="59">
        <v>-3.7895037498308998E-8</v>
      </c>
      <c r="K68" s="59">
        <v>-3.74571785094246E-8</v>
      </c>
      <c r="L68" s="59">
        <v>-4.3785898888434498E-10</v>
      </c>
    </row>
    <row r="69" spans="1:12" x14ac:dyDescent="0.25">
      <c r="A69">
        <v>-0.2215576171875</v>
      </c>
      <c r="B69" s="59">
        <v>-3.8208007812500002E-8</v>
      </c>
      <c r="C69">
        <v>1221.4186369162101</v>
      </c>
      <c r="D69" s="59">
        <v>-4.1778564453125E-8</v>
      </c>
      <c r="E69" s="59">
        <v>-3.5705566406249999E-9</v>
      </c>
      <c r="F69">
        <v>-0.246307373046875</v>
      </c>
      <c r="J69" s="59">
        <v>-3.8092410925662903E-8</v>
      </c>
      <c r="K69" s="59">
        <v>-3.76345426661284E-8</v>
      </c>
      <c r="L69" s="59">
        <v>-4.5786825953449599E-10</v>
      </c>
    </row>
    <row r="70" spans="1:12" x14ac:dyDescent="0.25">
      <c r="A70">
        <v>-0.222625732421875</v>
      </c>
      <c r="B70" s="59">
        <v>-3.8116455078124997E-8</v>
      </c>
      <c r="C70">
        <v>1221.5186369159601</v>
      </c>
      <c r="D70" s="59">
        <v>-4.1198730468750002E-8</v>
      </c>
      <c r="E70" s="59">
        <v>-3.0822753906250001E-9</v>
      </c>
      <c r="F70">
        <v>-0.24737548828125</v>
      </c>
      <c r="J70" s="59">
        <v>-3.8405645461309498E-8</v>
      </c>
      <c r="K70" s="59">
        <v>-3.7811906822832102E-8</v>
      </c>
      <c r="L70" s="59">
        <v>-5.93738638477383E-10</v>
      </c>
    </row>
    <row r="71" spans="1:12" x14ac:dyDescent="0.25">
      <c r="A71">
        <v>-0.22369384765625</v>
      </c>
      <c r="B71" s="59">
        <v>-3.7597656250000001E-8</v>
      </c>
      <c r="C71">
        <v>1221.6186369157101</v>
      </c>
      <c r="D71" s="59">
        <v>-4.1198730468750002E-8</v>
      </c>
      <c r="E71" s="59">
        <v>-3.6010742187499998E-9</v>
      </c>
      <c r="F71">
        <v>-0.248443603515625</v>
      </c>
      <c r="J71" s="59">
        <v>-3.8805412523674197E-8</v>
      </c>
      <c r="K71" s="59">
        <v>-3.7989270979535903E-8</v>
      </c>
      <c r="L71" s="59">
        <v>-8.1614154413834001E-10</v>
      </c>
    </row>
    <row r="72" spans="1:12" x14ac:dyDescent="0.25">
      <c r="A72">
        <v>-0.224761962890625</v>
      </c>
      <c r="B72" s="59">
        <v>-3.9916992187499997E-8</v>
      </c>
      <c r="C72">
        <v>1221.7186369154599</v>
      </c>
      <c r="D72" s="59">
        <v>-4.2816162109374998E-8</v>
      </c>
      <c r="E72" s="59">
        <v>-2.8991699218750002E-9</v>
      </c>
      <c r="F72">
        <v>-0.24945068359375</v>
      </c>
      <c r="J72" s="59">
        <v>-3.88723926626759E-8</v>
      </c>
      <c r="K72" s="59">
        <v>-3.8166635136239697E-8</v>
      </c>
      <c r="L72" s="59">
        <v>-7.0575752643622903E-10</v>
      </c>
    </row>
    <row r="73" spans="1:12" x14ac:dyDescent="0.25">
      <c r="A73">
        <v>-0.225830078125</v>
      </c>
      <c r="B73" s="59">
        <v>-3.9581298828124999E-8</v>
      </c>
      <c r="C73">
        <v>1221.8186369151999</v>
      </c>
      <c r="D73" s="59">
        <v>-4.2419433593749999E-8</v>
      </c>
      <c r="E73" s="59">
        <v>-2.8381347656249999E-9</v>
      </c>
      <c r="F73">
        <v>-0.25054931640625</v>
      </c>
      <c r="J73" s="59">
        <v>-3.9109531419101702E-8</v>
      </c>
      <c r="K73" s="59">
        <v>-3.8343999292943399E-8</v>
      </c>
      <c r="L73" s="59">
        <v>-7.6553212615832303E-10</v>
      </c>
    </row>
    <row r="74" spans="1:12" x14ac:dyDescent="0.25">
      <c r="A74">
        <v>-0.226898193359375</v>
      </c>
      <c r="B74" s="59">
        <v>-3.9398193359375001E-8</v>
      </c>
      <c r="C74">
        <v>1221.91863691495</v>
      </c>
      <c r="D74" s="59">
        <v>-4.2663574218749998E-8</v>
      </c>
      <c r="E74" s="59">
        <v>-3.265380859375E-9</v>
      </c>
      <c r="F74">
        <v>-0.2515869140625</v>
      </c>
      <c r="J74" s="59">
        <v>-3.9048099930668301E-8</v>
      </c>
      <c r="K74" s="59">
        <v>-3.85213634496472E-8</v>
      </c>
      <c r="L74" s="59">
        <v>-5.2673648102114104E-10</v>
      </c>
    </row>
    <row r="75" spans="1:12" x14ac:dyDescent="0.25">
      <c r="A75">
        <v>-0.22796630859375</v>
      </c>
      <c r="B75" s="59">
        <v>-3.7841796875E-8</v>
      </c>
      <c r="C75">
        <v>1222.0186369147</v>
      </c>
      <c r="D75" s="59">
        <v>-4.1259765624999997E-8</v>
      </c>
      <c r="E75" s="59">
        <v>-3.4179687499999999E-9</v>
      </c>
      <c r="F75">
        <v>-0.252655029296875</v>
      </c>
      <c r="J75" s="59">
        <v>-3.9116136955492401E-8</v>
      </c>
      <c r="K75" s="59">
        <v>-3.8698727606350901E-8</v>
      </c>
      <c r="L75" s="59">
        <v>-4.1740934914151899E-10</v>
      </c>
    </row>
    <row r="76" spans="1:12" x14ac:dyDescent="0.25">
      <c r="A76">
        <v>-0.229034423828125</v>
      </c>
      <c r="B76" s="59">
        <v>-3.9337158203125E-8</v>
      </c>
      <c r="C76">
        <v>1222.11863691445</v>
      </c>
      <c r="D76" s="59">
        <v>-4.2907714843749997E-8</v>
      </c>
      <c r="E76" s="59">
        <v>-3.5705566406249999E-9</v>
      </c>
      <c r="F76">
        <v>-0.253753662109375</v>
      </c>
      <c r="J76" s="59">
        <v>-3.88167740462662E-8</v>
      </c>
      <c r="K76" s="59">
        <v>-3.8876091763054702E-8</v>
      </c>
      <c r="L76" s="59">
        <v>5.9317716788429005E-11</v>
      </c>
    </row>
    <row r="77" spans="1:12" x14ac:dyDescent="0.25">
      <c r="A77">
        <v>-0.2301025390625</v>
      </c>
      <c r="B77" s="59">
        <v>-3.8482666015624999E-8</v>
      </c>
      <c r="C77">
        <v>1222.21863691419</v>
      </c>
      <c r="D77" s="59">
        <v>-4.2297363281250002E-8</v>
      </c>
      <c r="E77" s="59">
        <v>-3.8146972656250001E-9</v>
      </c>
      <c r="F77">
        <v>-0.25482177734375</v>
      </c>
      <c r="J77" s="59">
        <v>-3.8935409479843098E-8</v>
      </c>
      <c r="K77" s="59">
        <v>-3.9076900069331699E-8</v>
      </c>
      <c r="L77" s="59">
        <v>1.4149058948864701E-10</v>
      </c>
    </row>
    <row r="78" spans="1:12" x14ac:dyDescent="0.25">
      <c r="A78">
        <v>-0.231170654296875</v>
      </c>
      <c r="B78" s="59">
        <v>-4.00390625E-8</v>
      </c>
      <c r="C78">
        <v>1222.3186369139401</v>
      </c>
      <c r="D78" s="59">
        <v>-4.2419433593749999E-8</v>
      </c>
      <c r="E78" s="59">
        <v>-2.38037109375E-9</v>
      </c>
      <c r="F78">
        <v>-0.255889892578125</v>
      </c>
      <c r="J78" s="59">
        <v>-3.9317870036864197E-8</v>
      </c>
      <c r="K78" s="59">
        <v>-3.9277708375608802E-8</v>
      </c>
      <c r="L78" s="59">
        <v>-4.0161661255402001E-11</v>
      </c>
    </row>
    <row r="79" spans="1:12" x14ac:dyDescent="0.25">
      <c r="A79">
        <v>-0.23223876953125</v>
      </c>
      <c r="B79" s="59">
        <v>-3.91845703125E-8</v>
      </c>
      <c r="C79">
        <v>1222.4186369136901</v>
      </c>
      <c r="D79" s="59">
        <v>-4.2266845703124998E-8</v>
      </c>
      <c r="E79" s="59">
        <v>-3.0822753906250001E-9</v>
      </c>
      <c r="F79">
        <v>-0.2569580078125</v>
      </c>
      <c r="J79" s="59">
        <v>-3.9725167410714302E-8</v>
      </c>
      <c r="K79" s="59">
        <v>-3.9478516681885799E-8</v>
      </c>
      <c r="L79" s="59">
        <v>-2.4665072882845698E-10</v>
      </c>
    </row>
    <row r="80" spans="1:12" x14ac:dyDescent="0.25">
      <c r="A80">
        <v>-0.233306884765625</v>
      </c>
      <c r="B80" s="59">
        <v>-3.9916992187499997E-8</v>
      </c>
      <c r="C80">
        <v>1222.5186369134401</v>
      </c>
      <c r="D80" s="59">
        <v>-4.3182373046875001E-8</v>
      </c>
      <c r="E80" s="59">
        <v>-3.265380859375E-9</v>
      </c>
      <c r="F80">
        <v>-0.257965087890625</v>
      </c>
      <c r="J80" s="59">
        <v>-3.9701915922619001E-8</v>
      </c>
      <c r="K80" s="59">
        <v>-3.9679324988162902E-8</v>
      </c>
      <c r="L80" s="59">
        <v>-2.2590934456152099E-11</v>
      </c>
    </row>
    <row r="81" spans="1:12" x14ac:dyDescent="0.25">
      <c r="A81">
        <v>-0.234375</v>
      </c>
      <c r="B81" s="59">
        <v>-4.0283203125E-8</v>
      </c>
      <c r="C81">
        <v>1222.6186369131799</v>
      </c>
      <c r="D81" s="59">
        <v>-4.3365478515624999E-8</v>
      </c>
      <c r="E81" s="59">
        <v>-3.0822753906250001E-9</v>
      </c>
      <c r="F81">
        <v>-0.259124755859375</v>
      </c>
      <c r="J81" s="59">
        <v>-3.9826100006764102E-8</v>
      </c>
      <c r="K81" s="59">
        <v>-3.9880133294439998E-8</v>
      </c>
      <c r="L81" s="59">
        <v>5.40332876758765E-11</v>
      </c>
    </row>
    <row r="82" spans="1:12" x14ac:dyDescent="0.25">
      <c r="A82">
        <v>-0.235443115234375</v>
      </c>
      <c r="B82" s="59">
        <v>-3.9581298828124999E-8</v>
      </c>
      <c r="C82">
        <v>1222.7186369129299</v>
      </c>
      <c r="D82" s="59">
        <v>-4.327392578125E-8</v>
      </c>
      <c r="E82" s="59">
        <v>-3.692626953125E-9</v>
      </c>
      <c r="F82">
        <v>-0.2601318359375</v>
      </c>
      <c r="J82" s="59">
        <v>-3.9898100353422601E-8</v>
      </c>
      <c r="K82" s="59">
        <v>-4.0080941600717001E-8</v>
      </c>
      <c r="L82" s="59">
        <v>1.82841247294387E-10</v>
      </c>
    </row>
    <row r="83" spans="1:12" x14ac:dyDescent="0.25">
      <c r="A83">
        <v>-0.23651123046875</v>
      </c>
      <c r="B83" s="59">
        <v>-3.9764404296874997E-8</v>
      </c>
      <c r="C83">
        <v>1222.8186369126799</v>
      </c>
      <c r="D83" s="59">
        <v>-4.35791015625E-8</v>
      </c>
      <c r="E83" s="59">
        <v>-3.8146972656250001E-9</v>
      </c>
      <c r="F83">
        <v>-0.26116943359375</v>
      </c>
      <c r="J83" s="59">
        <v>-4.0263782848011402E-8</v>
      </c>
      <c r="K83" s="59">
        <v>-4.0281782934676002E-8</v>
      </c>
      <c r="L83" s="59">
        <v>1.8000086664653E-11</v>
      </c>
    </row>
    <row r="84" spans="1:12" x14ac:dyDescent="0.25">
      <c r="A84">
        <v>-0.237579345703125</v>
      </c>
      <c r="B84" s="59">
        <v>-4.0466308593749998E-8</v>
      </c>
      <c r="C84">
        <v>1222.91863691243</v>
      </c>
      <c r="D84" s="59">
        <v>-4.3487548828125002E-8</v>
      </c>
      <c r="E84" s="59">
        <v>-3.0212402343749998E-9</v>
      </c>
      <c r="F84">
        <v>-0.262298583984375</v>
      </c>
      <c r="J84" s="59">
        <v>-4.0466704925933397E-8</v>
      </c>
      <c r="K84" s="59">
        <v>-4.0482624268635002E-8</v>
      </c>
      <c r="L84" s="59">
        <v>1.5919342701591799E-11</v>
      </c>
    </row>
    <row r="85" spans="1:12" x14ac:dyDescent="0.25">
      <c r="A85">
        <v>-0.2386474609375</v>
      </c>
      <c r="B85" s="59">
        <v>-4.1320800781249999E-8</v>
      </c>
      <c r="C85">
        <v>1223.01863691217</v>
      </c>
      <c r="D85" s="59">
        <v>-4.5043945312500003E-8</v>
      </c>
      <c r="E85" s="59">
        <v>-3.7231445312499999E-9</v>
      </c>
      <c r="F85">
        <v>-0.26336669921875</v>
      </c>
      <c r="J85" s="59">
        <v>-4.0683102298092501E-8</v>
      </c>
      <c r="K85" s="59">
        <v>-4.0683465602594003E-8</v>
      </c>
      <c r="L85" s="59">
        <v>3.6330450150862598E-13</v>
      </c>
    </row>
    <row r="86" spans="1:12" x14ac:dyDescent="0.25">
      <c r="A86">
        <v>-0.239715576171875</v>
      </c>
      <c r="B86" s="59">
        <v>-4.1076660156249999E-8</v>
      </c>
      <c r="C86">
        <v>1223.11863691192</v>
      </c>
      <c r="D86" s="59">
        <v>-4.4586181640625002E-8</v>
      </c>
      <c r="E86" s="59">
        <v>-3.5095214843750001E-9</v>
      </c>
      <c r="F86">
        <v>-0.264434814453125</v>
      </c>
      <c r="J86" s="59">
        <v>-4.1069261955492402E-8</v>
      </c>
      <c r="K86" s="59">
        <v>-4.0884306936553102E-8</v>
      </c>
      <c r="L86" s="59">
        <v>-1.8495501893936601E-10</v>
      </c>
    </row>
    <row r="87" spans="1:12" x14ac:dyDescent="0.25">
      <c r="A87">
        <v>-0.24078369140625</v>
      </c>
      <c r="B87" s="59">
        <v>-4.1015624999999998E-8</v>
      </c>
      <c r="C87">
        <v>1223.21863691167</v>
      </c>
      <c r="D87" s="59">
        <v>-4.4494628906250003E-8</v>
      </c>
      <c r="E87" s="59">
        <v>-3.4790039062500002E-9</v>
      </c>
      <c r="F87">
        <v>-0.265533447265625</v>
      </c>
      <c r="J87" s="59">
        <v>-4.13280668712798E-8</v>
      </c>
      <c r="K87" s="59">
        <v>-4.1085148270512103E-8</v>
      </c>
      <c r="L87" s="59">
        <v>-2.4291860076767799E-10</v>
      </c>
    </row>
    <row r="88" spans="1:12" x14ac:dyDescent="0.25">
      <c r="A88">
        <v>-0.241851806640625</v>
      </c>
      <c r="B88" s="59">
        <v>-4.1137695312500001E-8</v>
      </c>
      <c r="C88">
        <v>1223.3186369114201</v>
      </c>
      <c r="D88" s="59">
        <v>-4.5043945312500003E-8</v>
      </c>
      <c r="E88" s="59">
        <v>-3.9062499999999998E-9</v>
      </c>
      <c r="F88">
        <v>-0.2666015625</v>
      </c>
      <c r="J88" s="59">
        <v>-4.1300059396983201E-8</v>
      </c>
      <c r="K88" s="59">
        <v>-4.1285989604471103E-8</v>
      </c>
      <c r="L88" s="59">
        <v>-1.4069792512137801E-11</v>
      </c>
    </row>
    <row r="89" spans="1:12" x14ac:dyDescent="0.25">
      <c r="A89">
        <v>-0.242919921875</v>
      </c>
      <c r="B89" s="59">
        <v>-4.1809082031249997E-8</v>
      </c>
      <c r="C89">
        <v>1223.4186369111601</v>
      </c>
      <c r="D89" s="59">
        <v>-4.5288085937500002E-8</v>
      </c>
      <c r="E89" s="59">
        <v>-3.4790039062500002E-9</v>
      </c>
      <c r="F89">
        <v>-0.267578125</v>
      </c>
      <c r="J89" s="59">
        <v>-4.1487656630478899E-8</v>
      </c>
      <c r="K89" s="59">
        <v>-4.1486830938430097E-8</v>
      </c>
      <c r="L89" s="59">
        <v>-8.2569204880262795E-13</v>
      </c>
    </row>
    <row r="90" spans="1:12" x14ac:dyDescent="0.25">
      <c r="A90">
        <v>-0.243988037109375</v>
      </c>
      <c r="B90" s="59">
        <v>-4.1717529296874998E-8</v>
      </c>
      <c r="C90">
        <v>1223.5186369109099</v>
      </c>
      <c r="D90" s="59">
        <v>-4.5440673828125003E-8</v>
      </c>
      <c r="E90" s="59">
        <v>-3.7231445312499999E-9</v>
      </c>
      <c r="F90">
        <v>-0.268829345703125</v>
      </c>
      <c r="J90" s="59">
        <v>-4.1600743413487601E-8</v>
      </c>
      <c r="K90" s="59">
        <v>-4.1687672272389097E-8</v>
      </c>
      <c r="L90" s="59">
        <v>8.6928858901542706E-11</v>
      </c>
    </row>
    <row r="91" spans="1:12" x14ac:dyDescent="0.25">
      <c r="A91">
        <v>-0.24505615234375</v>
      </c>
      <c r="B91" s="59">
        <v>-4.1442871093750001E-8</v>
      </c>
      <c r="C91">
        <v>1223.6186369106599</v>
      </c>
      <c r="D91" s="59">
        <v>-4.5257568359374998E-8</v>
      </c>
      <c r="E91" s="59">
        <v>-3.8146972656250001E-9</v>
      </c>
      <c r="F91">
        <v>-0.269866943359375</v>
      </c>
      <c r="J91" s="59">
        <v>-4.17746011312906E-8</v>
      </c>
      <c r="K91" s="59">
        <v>-4.2118287189698398E-8</v>
      </c>
      <c r="L91" s="59">
        <v>3.43686058407771E-10</v>
      </c>
    </row>
    <row r="92" spans="1:12" x14ac:dyDescent="0.25">
      <c r="A92">
        <v>-0.246124267578125</v>
      </c>
      <c r="B92" s="59">
        <v>-4.2724609375E-8</v>
      </c>
      <c r="C92">
        <v>1223.7186369104099</v>
      </c>
      <c r="D92" s="59">
        <v>-4.5898437499999997E-8</v>
      </c>
      <c r="E92" s="59">
        <v>-3.1738281249999998E-9</v>
      </c>
      <c r="F92">
        <v>-0.2708740234375</v>
      </c>
      <c r="J92" s="59">
        <v>-4.2285737537202401E-8</v>
      </c>
      <c r="K92" s="59">
        <v>-4.2548902107007599E-8</v>
      </c>
      <c r="L92" s="59">
        <v>2.6316456980522398E-10</v>
      </c>
    </row>
    <row r="93" spans="1:12" x14ac:dyDescent="0.25">
      <c r="A93">
        <v>-0.2471923828125</v>
      </c>
      <c r="B93" s="59">
        <v>-4.1839599609375001E-8</v>
      </c>
      <c r="C93">
        <v>1223.81863691015</v>
      </c>
      <c r="D93" s="59">
        <v>-4.6051025390624998E-8</v>
      </c>
      <c r="E93" s="59">
        <v>-4.2114257812499998E-9</v>
      </c>
      <c r="F93">
        <v>-0.2718505859375</v>
      </c>
      <c r="J93" s="59">
        <v>-4.2812066676812797E-8</v>
      </c>
      <c r="K93" s="59">
        <v>-4.3013172232227401E-8</v>
      </c>
      <c r="L93" s="59">
        <v>2.0110555541467101E-10</v>
      </c>
    </row>
    <row r="94" spans="1:12" x14ac:dyDescent="0.25">
      <c r="A94">
        <v>-0.248260498046875</v>
      </c>
      <c r="B94" s="59">
        <v>-4.35791015625E-8</v>
      </c>
      <c r="C94">
        <v>1223.9186369099</v>
      </c>
      <c r="D94" s="59">
        <v>-4.6905517578124999E-8</v>
      </c>
      <c r="E94" s="59">
        <v>-3.3264160156250002E-9</v>
      </c>
      <c r="F94">
        <v>-0.27301025390625</v>
      </c>
      <c r="J94" s="59">
        <v>-4.3249881628787899E-8</v>
      </c>
      <c r="K94" s="59">
        <v>-4.3477442357447303E-8</v>
      </c>
      <c r="L94" s="59">
        <v>2.27560728659391E-10</v>
      </c>
    </row>
    <row r="95" spans="1:12" x14ac:dyDescent="0.25">
      <c r="A95">
        <v>-0.24932861328125</v>
      </c>
      <c r="B95" s="59">
        <v>-4.4860839843749999E-8</v>
      </c>
      <c r="C95">
        <v>1224.01863690965</v>
      </c>
      <c r="D95" s="59">
        <v>-4.7424316406250001E-8</v>
      </c>
      <c r="E95" s="59">
        <v>-2.5634765624999999E-9</v>
      </c>
      <c r="F95">
        <v>-0.2740478515625</v>
      </c>
      <c r="J95" s="59">
        <v>-4.3870009385146101E-8</v>
      </c>
      <c r="K95" s="59">
        <v>-4.3941712482667099E-8</v>
      </c>
      <c r="L95" s="59">
        <v>7.1703097520997802E-11</v>
      </c>
    </row>
    <row r="96" spans="1:12" x14ac:dyDescent="0.25">
      <c r="A96">
        <v>-0.250396728515625</v>
      </c>
      <c r="B96" s="59">
        <v>-4.4097900390625003E-8</v>
      </c>
      <c r="C96">
        <v>1224.1186369094</v>
      </c>
      <c r="D96" s="59">
        <v>-4.7332763671875002E-8</v>
      </c>
      <c r="E96" s="59">
        <v>-3.23486328125E-9</v>
      </c>
      <c r="F96">
        <v>-0.275146484375</v>
      </c>
      <c r="J96" s="59">
        <v>-4.4563590706168797E-8</v>
      </c>
      <c r="K96" s="59">
        <v>-4.4405982607886901E-8</v>
      </c>
      <c r="L96" s="59">
        <v>-1.5760809828189601E-10</v>
      </c>
    </row>
    <row r="97" spans="1:12" x14ac:dyDescent="0.25">
      <c r="A97">
        <v>-0.25146484375</v>
      </c>
      <c r="B97" s="59">
        <v>-4.4219970703125E-8</v>
      </c>
      <c r="C97">
        <v>1224.2186369091501</v>
      </c>
      <c r="D97" s="59">
        <v>-4.8156738281249999E-8</v>
      </c>
      <c r="E97" s="59">
        <v>-3.9367675781249997E-9</v>
      </c>
      <c r="F97">
        <v>-0.276123046875</v>
      </c>
      <c r="J97" s="59">
        <v>-4.5317810851258101E-8</v>
      </c>
      <c r="K97" s="59">
        <v>-4.4870252733106802E-8</v>
      </c>
      <c r="L97" s="59">
        <v>-4.4755811815135799E-10</v>
      </c>
    </row>
    <row r="98" spans="1:12" x14ac:dyDescent="0.25">
      <c r="A98">
        <v>-0.252532958984375</v>
      </c>
      <c r="B98" s="59">
        <v>-4.62646484375E-8</v>
      </c>
      <c r="C98">
        <v>1224.3186369088901</v>
      </c>
      <c r="D98" s="59">
        <v>-4.9041748046874998E-8</v>
      </c>
      <c r="E98" s="59">
        <v>-2.7770996093750001E-9</v>
      </c>
      <c r="F98">
        <v>-0.277313232421875</v>
      </c>
      <c r="J98" s="59">
        <v>-4.5495896112351197E-8</v>
      </c>
      <c r="K98" s="59">
        <v>-4.5334522858326598E-8</v>
      </c>
      <c r="L98" s="59">
        <v>-1.6137325402459899E-10</v>
      </c>
    </row>
    <row r="99" spans="1:12" x14ac:dyDescent="0.25">
      <c r="A99">
        <v>-0.25360107421875</v>
      </c>
      <c r="B99" s="59">
        <v>-4.6630859375000002E-8</v>
      </c>
      <c r="C99">
        <v>1224.4186369086401</v>
      </c>
      <c r="D99" s="59">
        <v>-4.9499511718749999E-8</v>
      </c>
      <c r="E99" s="59">
        <v>-2.8686523437499998E-9</v>
      </c>
      <c r="F99">
        <v>-0.278228759765625</v>
      </c>
      <c r="J99" s="59">
        <v>-4.5667243726325798E-8</v>
      </c>
      <c r="K99" s="59">
        <v>-4.57987929835464E-8</v>
      </c>
      <c r="L99" s="59">
        <v>1.3154925722066199E-10</v>
      </c>
    </row>
    <row r="100" spans="1:12" x14ac:dyDescent="0.25">
      <c r="A100">
        <v>-0.254669189453125</v>
      </c>
      <c r="B100" s="59">
        <v>-4.5867919921875E-8</v>
      </c>
      <c r="C100">
        <v>1224.5186369083899</v>
      </c>
      <c r="D100" s="59">
        <v>-4.9224853515625002E-8</v>
      </c>
      <c r="E100" s="59">
        <v>-3.3569335937500001E-9</v>
      </c>
      <c r="F100">
        <v>-0.279296875</v>
      </c>
      <c r="J100" s="59">
        <v>-4.6346689199472403E-8</v>
      </c>
      <c r="K100" s="59">
        <v>-4.6263063108766302E-8</v>
      </c>
      <c r="L100" s="59">
        <v>-8.3626090706153495E-11</v>
      </c>
    </row>
    <row r="101" spans="1:12" x14ac:dyDescent="0.25">
      <c r="A101">
        <v>-0.2557373046875</v>
      </c>
      <c r="B101" s="59">
        <v>-4.5806884765624998E-8</v>
      </c>
      <c r="C101">
        <v>1224.6186369081399</v>
      </c>
      <c r="D101" s="59">
        <v>-4.9346923828124998E-8</v>
      </c>
      <c r="E101" s="59">
        <v>-3.5400390625E-9</v>
      </c>
      <c r="F101">
        <v>-0.280426025390625</v>
      </c>
      <c r="J101" s="59">
        <v>-4.6850163183171002E-8</v>
      </c>
      <c r="K101" s="59">
        <v>-4.6727333233986098E-8</v>
      </c>
      <c r="L101" s="59">
        <v>-1.22829949184911E-10</v>
      </c>
    </row>
    <row r="102" spans="1:12" x14ac:dyDescent="0.25">
      <c r="A102">
        <v>-0.256805419921875</v>
      </c>
      <c r="B102" s="59">
        <v>-4.7088623046875003E-8</v>
      </c>
      <c r="C102">
        <v>1224.71863690788</v>
      </c>
      <c r="D102" s="59">
        <v>-5.0567626953125002E-8</v>
      </c>
      <c r="E102" s="59">
        <v>-3.4790039062500002E-9</v>
      </c>
      <c r="F102">
        <v>-0.28155517578125</v>
      </c>
      <c r="J102" s="59">
        <v>-4.6934714048971903E-8</v>
      </c>
      <c r="K102" s="59">
        <v>-4.71916033592059E-8</v>
      </c>
      <c r="L102" s="59">
        <v>2.5688931023404399E-10</v>
      </c>
    </row>
    <row r="103" spans="1:12" x14ac:dyDescent="0.25">
      <c r="A103">
        <v>-0.25787353515625</v>
      </c>
      <c r="B103" s="59">
        <v>-4.8706054687499999E-8</v>
      </c>
      <c r="C103">
        <v>1224.81863690763</v>
      </c>
      <c r="D103" s="59">
        <v>-5.1483154296874997E-8</v>
      </c>
      <c r="E103" s="59">
        <v>-2.7770996093750001E-9</v>
      </c>
      <c r="F103">
        <v>-0.282501220703125</v>
      </c>
      <c r="J103" s="59">
        <v>-4.7448492669439897E-8</v>
      </c>
      <c r="K103" s="59">
        <v>-4.7899898512538901E-8</v>
      </c>
      <c r="L103" s="59">
        <v>4.5140584309897098E-10</v>
      </c>
    </row>
    <row r="104" spans="1:12" x14ac:dyDescent="0.25">
      <c r="A104">
        <v>-0.258941650390625</v>
      </c>
      <c r="B104" s="59">
        <v>-4.7973632812500001E-8</v>
      </c>
      <c r="C104">
        <v>1224.91863690738</v>
      </c>
      <c r="D104" s="59">
        <v>-5.1849365234375E-8</v>
      </c>
      <c r="E104" s="59">
        <v>-3.8757324218749999E-9</v>
      </c>
      <c r="F104">
        <v>-0.28363037109375</v>
      </c>
      <c r="J104" s="59">
        <v>-4.8345524511296002E-8</v>
      </c>
      <c r="K104" s="59">
        <v>-4.8608193665871902E-8</v>
      </c>
      <c r="L104" s="59">
        <v>2.626691545759E-10</v>
      </c>
    </row>
    <row r="105" spans="1:12" x14ac:dyDescent="0.25">
      <c r="A105">
        <v>-0.260009765625</v>
      </c>
      <c r="B105" s="59">
        <v>-4.8034667968750003E-8</v>
      </c>
      <c r="C105">
        <v>1225.01863690713</v>
      </c>
      <c r="D105" s="59">
        <v>-5.1330566406249997E-8</v>
      </c>
      <c r="E105" s="59">
        <v>-3.2958984374999999E-9</v>
      </c>
      <c r="F105">
        <v>-0.284759521484375</v>
      </c>
      <c r="J105" s="59">
        <v>-4.9083495036864203E-8</v>
      </c>
      <c r="K105" s="59">
        <v>-4.9316488819204897E-8</v>
      </c>
      <c r="L105" s="59">
        <v>2.3299378234072E-10</v>
      </c>
    </row>
    <row r="106" spans="1:12" x14ac:dyDescent="0.25">
      <c r="A106">
        <v>-0.261077880859375</v>
      </c>
      <c r="B106" s="59">
        <v>-5.0170898437500002E-8</v>
      </c>
      <c r="C106">
        <v>1225.1186369068701</v>
      </c>
      <c r="D106" s="59">
        <v>-5.3680419921874998E-8</v>
      </c>
      <c r="E106" s="59">
        <v>-3.5095214843750001E-9</v>
      </c>
      <c r="F106">
        <v>-0.28570556640625</v>
      </c>
      <c r="J106" s="59">
        <v>-4.9706132897050902E-8</v>
      </c>
      <c r="K106" s="59">
        <v>-5.0024783972537898E-8</v>
      </c>
      <c r="L106" s="59">
        <v>3.1865107548701599E-10</v>
      </c>
    </row>
    <row r="107" spans="1:12" x14ac:dyDescent="0.25">
      <c r="A107">
        <v>-0.26214599609375</v>
      </c>
      <c r="B107" s="59">
        <v>-5.1025390625000003E-8</v>
      </c>
      <c r="C107">
        <v>1225.2186369066201</v>
      </c>
      <c r="D107" s="59">
        <v>-5.4565429687500003E-8</v>
      </c>
      <c r="E107" s="59">
        <v>-3.5400390625E-9</v>
      </c>
      <c r="F107">
        <v>-0.286834716796875</v>
      </c>
      <c r="J107" s="59">
        <v>-5.0343435048024901E-8</v>
      </c>
      <c r="K107" s="59">
        <v>-5.0907254729340097E-8</v>
      </c>
      <c r="L107" s="59">
        <v>5.6381968131524896E-10</v>
      </c>
    </row>
    <row r="108" spans="1:12" x14ac:dyDescent="0.25">
      <c r="A108">
        <v>-0.263214111328125</v>
      </c>
      <c r="B108" s="59">
        <v>-5.1055908203125E-8</v>
      </c>
      <c r="C108">
        <v>1225.3186369063701</v>
      </c>
      <c r="D108" s="59">
        <v>-5.4718017578125003E-8</v>
      </c>
      <c r="E108" s="59">
        <v>-3.6621093750000001E-9</v>
      </c>
      <c r="F108">
        <v>-0.287933349609375</v>
      </c>
      <c r="J108" s="59">
        <v>-5.1503235127502698E-8</v>
      </c>
      <c r="K108" s="59">
        <v>-5.1789725486142401E-8</v>
      </c>
      <c r="L108" s="59">
        <v>2.8649035863969601E-10</v>
      </c>
    </row>
    <row r="109" spans="1:12" x14ac:dyDescent="0.25">
      <c r="A109">
        <v>-0.2642822265625</v>
      </c>
      <c r="B109" s="59">
        <v>-5.2246093749999999E-8</v>
      </c>
      <c r="C109">
        <v>1225.4186369061199</v>
      </c>
      <c r="D109" s="59">
        <v>-5.5603027343750002E-8</v>
      </c>
      <c r="E109" s="59">
        <v>-3.3569335937500001E-9</v>
      </c>
      <c r="F109">
        <v>-0.28900146484375</v>
      </c>
      <c r="J109" s="59">
        <v>-5.2422461571631503E-8</v>
      </c>
      <c r="K109" s="59">
        <v>-5.2671595560248499E-8</v>
      </c>
      <c r="L109" s="59">
        <v>2.4913398861700301E-10</v>
      </c>
    </row>
    <row r="110" spans="1:12" x14ac:dyDescent="0.25">
      <c r="A110">
        <v>-0.265350341796875</v>
      </c>
      <c r="B110" s="59">
        <v>-5.3039550781249999E-8</v>
      </c>
      <c r="C110">
        <v>1225.5186369058599</v>
      </c>
      <c r="D110" s="59">
        <v>-5.6213378906250003E-8</v>
      </c>
      <c r="E110" s="59">
        <v>-3.1738281249999998E-9</v>
      </c>
      <c r="F110">
        <v>-0.2900390625</v>
      </c>
      <c r="J110" s="59">
        <v>-5.3153430228625499E-8</v>
      </c>
      <c r="K110" s="59">
        <v>-5.3553465634354597E-8</v>
      </c>
      <c r="L110" s="59">
        <v>4.0003540572905802E-10</v>
      </c>
    </row>
    <row r="111" spans="1:12" x14ac:dyDescent="0.25">
      <c r="A111">
        <v>-0.26641845703125</v>
      </c>
      <c r="B111" s="59">
        <v>-5.4748535156250001E-8</v>
      </c>
      <c r="C111">
        <v>1225.6186369056099</v>
      </c>
      <c r="D111" s="59">
        <v>-5.7006835937500003E-8</v>
      </c>
      <c r="E111" s="59">
        <v>-2.2583007812499999E-9</v>
      </c>
      <c r="F111">
        <v>-0.291168212890625</v>
      </c>
      <c r="J111" s="59">
        <v>-5.4062748368168302E-8</v>
      </c>
      <c r="K111" s="59">
        <v>-5.4434435187844802E-8</v>
      </c>
      <c r="L111" s="59">
        <v>3.7168681967650702E-10</v>
      </c>
    </row>
    <row r="112" spans="1:12" x14ac:dyDescent="0.25">
      <c r="A112">
        <v>-0.267486572265625</v>
      </c>
      <c r="B112" s="59">
        <v>-5.4687499999999999E-8</v>
      </c>
      <c r="C112">
        <v>1225.71863690536</v>
      </c>
      <c r="D112" s="59">
        <v>-5.7678222656249999E-8</v>
      </c>
      <c r="E112" s="59">
        <v>-2.9907226562499999E-9</v>
      </c>
      <c r="F112">
        <v>-0.292144775390625</v>
      </c>
      <c r="J112" s="59">
        <v>-5.5097439588406397E-8</v>
      </c>
      <c r="K112" s="59">
        <v>-5.5315404741335E-8</v>
      </c>
      <c r="L112" s="59">
        <v>2.1796515292861001E-10</v>
      </c>
    </row>
    <row r="113" spans="1:12" x14ac:dyDescent="0.25">
      <c r="A113">
        <v>-0.2685546875</v>
      </c>
      <c r="B113" s="59">
        <v>-5.6121826171874998E-8</v>
      </c>
      <c r="C113">
        <v>1225.81863690511</v>
      </c>
      <c r="D113" s="59">
        <v>-5.8654785156250003E-8</v>
      </c>
      <c r="E113" s="59">
        <v>-2.5329589843749999E-9</v>
      </c>
      <c r="F113">
        <v>-0.293304443359375</v>
      </c>
      <c r="J113" s="59">
        <v>-5.6145473992153699E-8</v>
      </c>
      <c r="K113" s="59">
        <v>-5.61951745762532E-8</v>
      </c>
      <c r="L113" s="59">
        <v>4.9700584099514999E-11</v>
      </c>
    </row>
    <row r="114" spans="1:12" x14ac:dyDescent="0.25">
      <c r="A114">
        <v>-0.269622802734375</v>
      </c>
      <c r="B114" s="59">
        <v>-5.7098388671875002E-8</v>
      </c>
      <c r="C114">
        <v>1225.91863690485</v>
      </c>
      <c r="D114" s="59">
        <v>-5.9814453124999998E-8</v>
      </c>
      <c r="E114" s="59">
        <v>-2.7160644531249998E-9</v>
      </c>
      <c r="F114">
        <v>-0.294281005859375</v>
      </c>
      <c r="J114" s="59">
        <v>-5.7313729158211602E-8</v>
      </c>
      <c r="K114" s="59">
        <v>-5.70749444111714E-8</v>
      </c>
      <c r="L114" s="59">
        <v>-2.38784747040209E-10</v>
      </c>
    </row>
    <row r="115" spans="1:12" x14ac:dyDescent="0.25">
      <c r="A115">
        <v>-0.27069091796875</v>
      </c>
      <c r="B115" s="59">
        <v>-5.8471679687499999E-8</v>
      </c>
      <c r="C115">
        <v>1226.0186369046</v>
      </c>
      <c r="D115" s="59">
        <v>-6.0943603515625002E-8</v>
      </c>
      <c r="E115" s="59">
        <v>-2.4719238281250001E-9</v>
      </c>
      <c r="F115">
        <v>-0.29547119140625</v>
      </c>
      <c r="J115" s="59">
        <v>-5.8313543146306802E-8</v>
      </c>
      <c r="K115" s="59">
        <v>-5.7953216286594801E-8</v>
      </c>
      <c r="L115" s="59">
        <v>-3.60326859712027E-10</v>
      </c>
    </row>
    <row r="116" spans="1:12" x14ac:dyDescent="0.25">
      <c r="A116">
        <v>-0.271759033203125</v>
      </c>
      <c r="B116" s="59">
        <v>-5.9967041015625005E-8</v>
      </c>
      <c r="C116">
        <v>1226.1186369043501</v>
      </c>
      <c r="D116" s="59">
        <v>-6.2011718749999999E-8</v>
      </c>
      <c r="E116" s="59">
        <v>-2.0446777343750001E-9</v>
      </c>
      <c r="F116">
        <v>-0.2965087890625</v>
      </c>
      <c r="J116" s="59">
        <v>-5.9654995476528701E-8</v>
      </c>
      <c r="K116" s="59">
        <v>-5.8831488162018202E-8</v>
      </c>
      <c r="L116" s="59">
        <v>-8.2350731451045995E-10</v>
      </c>
    </row>
    <row r="117" spans="1:12" x14ac:dyDescent="0.25">
      <c r="A117">
        <v>-0.2728271484375</v>
      </c>
      <c r="B117" s="59">
        <v>-6.0882568359374994E-8</v>
      </c>
      <c r="C117">
        <v>1226.2186369041001</v>
      </c>
      <c r="D117" s="59">
        <v>-6.3537597656250003E-8</v>
      </c>
      <c r="E117" s="59">
        <v>-2.655029296875E-9</v>
      </c>
      <c r="F117">
        <v>-0.297454833984375</v>
      </c>
      <c r="J117" s="59">
        <v>-6.0865658186214794E-8</v>
      </c>
      <c r="K117" s="59">
        <v>-5.9707965188065997E-8</v>
      </c>
      <c r="L117" s="59">
        <v>-1.1576929981488001E-9</v>
      </c>
    </row>
    <row r="118" spans="1:12" x14ac:dyDescent="0.25">
      <c r="A118">
        <v>-0.273895263671875</v>
      </c>
      <c r="B118" s="59">
        <v>-6.1614990234374999E-8</v>
      </c>
      <c r="C118">
        <v>1226.3186369038399</v>
      </c>
      <c r="D118" s="59">
        <v>-6.4056396484375005E-8</v>
      </c>
      <c r="E118" s="59">
        <v>-2.4414062500000002E-9</v>
      </c>
      <c r="F118">
        <v>-0.298492431640625</v>
      </c>
      <c r="J118" s="59">
        <v>-6.2160343318790599E-8</v>
      </c>
      <c r="K118" s="59">
        <v>-6.0584442214113806E-8</v>
      </c>
      <c r="L118" s="59">
        <v>-1.57590110467675E-9</v>
      </c>
    </row>
    <row r="119" spans="1:12" x14ac:dyDescent="0.25">
      <c r="A119">
        <v>-0.27496337890625</v>
      </c>
      <c r="B119" s="59">
        <v>-6.3934326171875002E-8</v>
      </c>
      <c r="C119">
        <v>1226.4186369035899</v>
      </c>
      <c r="D119" s="59">
        <v>-6.561279296875E-8</v>
      </c>
      <c r="E119" s="59">
        <v>-1.6784667968750001E-9</v>
      </c>
      <c r="F119">
        <v>-0.299652099609375</v>
      </c>
      <c r="J119" s="59">
        <v>-6.3725987554112599E-8</v>
      </c>
      <c r="K119" s="59">
        <v>-6.1458829323595196E-8</v>
      </c>
      <c r="L119" s="59">
        <v>-2.2671582305173498E-9</v>
      </c>
    </row>
    <row r="120" spans="1:12" x14ac:dyDescent="0.25">
      <c r="A120">
        <v>-0.276031494140625</v>
      </c>
      <c r="B120" s="59">
        <v>-6.5002441406249998E-8</v>
      </c>
      <c r="C120">
        <v>1226.5186369033399</v>
      </c>
      <c r="D120" s="59">
        <v>-6.671142578125E-8</v>
      </c>
      <c r="E120" s="59">
        <v>-1.708984375E-9</v>
      </c>
      <c r="F120">
        <v>-0.300689697265625</v>
      </c>
      <c r="J120" s="59">
        <v>-6.5105884106128295E-8</v>
      </c>
      <c r="K120" s="59">
        <v>-6.2333216433076599E-8</v>
      </c>
      <c r="L120" s="59">
        <v>-2.7726676730516801E-9</v>
      </c>
    </row>
    <row r="121" spans="1:12" x14ac:dyDescent="0.25">
      <c r="A121">
        <v>-0.277099609375</v>
      </c>
      <c r="B121" s="59">
        <v>-6.6772460937499995E-8</v>
      </c>
      <c r="C121">
        <v>1226.61863690309</v>
      </c>
      <c r="D121" s="59">
        <v>-6.8145751953125005E-8</v>
      </c>
      <c r="E121" s="59">
        <v>-1.3732910156250001E-9</v>
      </c>
      <c r="F121">
        <v>-0.30181884765625</v>
      </c>
      <c r="J121" s="59">
        <v>-6.65246212121212E-8</v>
      </c>
      <c r="K121" s="59">
        <v>-6.3205220928204703E-8</v>
      </c>
      <c r="L121" s="59">
        <v>-3.3194002839165198E-9</v>
      </c>
    </row>
    <row r="122" spans="1:12" x14ac:dyDescent="0.25">
      <c r="A122">
        <v>-0.278167724609375</v>
      </c>
      <c r="B122" s="59">
        <v>-6.8786621093749998E-8</v>
      </c>
      <c r="C122">
        <v>1226.71863690283</v>
      </c>
      <c r="D122" s="59">
        <v>-6.9793701171874999E-8</v>
      </c>
      <c r="E122" s="59">
        <v>-1.0070800781250001E-9</v>
      </c>
      <c r="F122">
        <v>-0.302947998046875</v>
      </c>
      <c r="J122" s="59">
        <v>-6.8169928216314901E-8</v>
      </c>
      <c r="K122" s="59">
        <v>-6.4077225423332794E-8</v>
      </c>
      <c r="L122" s="59">
        <v>-4.0927027929821304E-9</v>
      </c>
    </row>
    <row r="123" spans="1:12" x14ac:dyDescent="0.25">
      <c r="A123">
        <v>-0.27923583984375</v>
      </c>
      <c r="B123" s="59">
        <v>-6.8664550781249995E-8</v>
      </c>
      <c r="C123">
        <v>1226.81863690258</v>
      </c>
      <c r="D123" s="59">
        <v>-7.0617675781250003E-8</v>
      </c>
      <c r="E123" s="59">
        <v>-1.9531249999999999E-9</v>
      </c>
      <c r="F123">
        <v>-0.303985595703125</v>
      </c>
      <c r="J123" s="59">
        <v>-6.9589457986674804E-8</v>
      </c>
      <c r="K123" s="59">
        <v>-6.4946557592095406E-8</v>
      </c>
      <c r="L123" s="59">
        <v>-4.64290039457936E-9</v>
      </c>
    </row>
    <row r="124" spans="1:12" x14ac:dyDescent="0.25">
      <c r="A124">
        <v>-0.280303955078125</v>
      </c>
      <c r="B124" s="59">
        <v>-7.1136474609375005E-8</v>
      </c>
      <c r="C124">
        <v>1226.91863690233</v>
      </c>
      <c r="D124" s="59">
        <v>-7.2082519531249998E-8</v>
      </c>
      <c r="E124" s="59">
        <v>-9.4604492187500004E-10</v>
      </c>
      <c r="F124">
        <v>-0.305023193359375</v>
      </c>
      <c r="J124" s="59">
        <v>-7.1366347275771104E-8</v>
      </c>
      <c r="K124" s="59">
        <v>-6.5815889760858098E-8</v>
      </c>
      <c r="L124" s="59">
        <v>-5.5504575149130502E-9</v>
      </c>
    </row>
    <row r="125" spans="1:12" x14ac:dyDescent="0.25">
      <c r="A125">
        <v>-0.2813720703125</v>
      </c>
      <c r="B125" s="59">
        <v>-7.3730468750000005E-8</v>
      </c>
      <c r="C125">
        <v>1227.0186369020801</v>
      </c>
      <c r="D125" s="59">
        <v>-7.4066162109374997E-8</v>
      </c>
      <c r="E125" s="59">
        <v>-3.3569335937499999E-10</v>
      </c>
      <c r="F125">
        <v>-0.30609130859375</v>
      </c>
      <c r="J125" s="59">
        <v>-7.3062120577989695E-8</v>
      </c>
      <c r="K125" s="59">
        <v>-6.6682263555320493E-8</v>
      </c>
      <c r="L125" s="59">
        <v>-6.3798570226692104E-9</v>
      </c>
    </row>
    <row r="126" spans="1:12" x14ac:dyDescent="0.25">
      <c r="A126">
        <v>-0.282440185546875</v>
      </c>
      <c r="B126" s="59">
        <v>-7.4645996093749995E-8</v>
      </c>
      <c r="C126">
        <v>1227.1186369018201</v>
      </c>
      <c r="D126" s="59">
        <v>-7.4951171874999995E-8</v>
      </c>
      <c r="E126" s="59">
        <v>-3.0517578125000002E-10</v>
      </c>
      <c r="F126">
        <v>-0.307159423828125</v>
      </c>
      <c r="J126" s="59">
        <v>-7.4791714226528699E-8</v>
      </c>
      <c r="K126" s="59">
        <v>-6.7548637349782902E-8</v>
      </c>
      <c r="L126" s="59">
        <v>-7.2430768767457399E-9</v>
      </c>
    </row>
    <row r="127" spans="1:12" x14ac:dyDescent="0.25">
      <c r="A127">
        <v>-0.28350830078125</v>
      </c>
      <c r="B127" s="59">
        <v>-7.7331542968749994E-8</v>
      </c>
      <c r="C127">
        <v>1227.2186369015701</v>
      </c>
      <c r="D127" s="59">
        <v>-7.7148437499999996E-8</v>
      </c>
      <c r="E127" s="59">
        <v>1.8310546875E-10</v>
      </c>
      <c r="F127">
        <v>-0.3082275390625</v>
      </c>
      <c r="J127" s="59">
        <v>-7.7044070025027098E-8</v>
      </c>
      <c r="K127" s="59">
        <v>-6.8411771116845304E-8</v>
      </c>
      <c r="L127" s="59">
        <v>-8.6322989081817097E-9</v>
      </c>
    </row>
    <row r="128" spans="1:12" x14ac:dyDescent="0.25">
      <c r="A128">
        <v>-0.284576416015625</v>
      </c>
      <c r="B128" s="59">
        <v>-7.8430175781249994E-8</v>
      </c>
      <c r="C128">
        <v>1227.3186369013199</v>
      </c>
      <c r="D128" s="59">
        <v>-7.8308105468750004E-8</v>
      </c>
      <c r="E128" s="59">
        <v>1.2207031249999999E-10</v>
      </c>
      <c r="F128">
        <v>-0.309356689453125</v>
      </c>
      <c r="J128" s="59">
        <v>-7.8951881045386894E-8</v>
      </c>
      <c r="K128" s="59">
        <v>-6.9274904883907705E-8</v>
      </c>
      <c r="L128" s="59">
        <v>-9.6769761614791603E-9</v>
      </c>
    </row>
    <row r="129" spans="1:12" x14ac:dyDescent="0.25">
      <c r="A129">
        <v>-0.28564453125</v>
      </c>
      <c r="B129" s="59">
        <v>-8.0841064453124996E-8</v>
      </c>
      <c r="C129">
        <v>1227.4186369010699</v>
      </c>
      <c r="D129" s="59">
        <v>-8.0352783203124998E-8</v>
      </c>
      <c r="E129" s="59">
        <v>4.8828124999999998E-10</v>
      </c>
      <c r="F129">
        <v>-0.310302734375</v>
      </c>
      <c r="J129" s="59">
        <v>-8.0914782239245101E-8</v>
      </c>
      <c r="K129" s="59">
        <v>-7.0134522137847398E-8</v>
      </c>
      <c r="L129" s="59">
        <v>-1.07802601013977E-8</v>
      </c>
    </row>
    <row r="130" spans="1:12" x14ac:dyDescent="0.25">
      <c r="A130">
        <v>-0.286712646484375</v>
      </c>
      <c r="B130" s="59">
        <v>-8.4106445312500006E-8</v>
      </c>
      <c r="C130">
        <v>1227.51863690081</v>
      </c>
      <c r="D130" s="59">
        <v>-8.2550048828124998E-8</v>
      </c>
      <c r="E130" s="59">
        <v>1.556396484375E-9</v>
      </c>
      <c r="F130">
        <v>-0.311492919921875</v>
      </c>
      <c r="J130" s="59">
        <v>-8.3380496863162899E-8</v>
      </c>
      <c r="K130" s="59">
        <v>-7.0994139391787104E-8</v>
      </c>
      <c r="L130" s="59">
        <v>-1.2386357471375799E-8</v>
      </c>
    </row>
    <row r="131" spans="1:12" x14ac:dyDescent="0.25">
      <c r="A131">
        <v>-0.28778076171875</v>
      </c>
      <c r="B131" s="59">
        <v>-8.5296630859375005E-8</v>
      </c>
      <c r="C131">
        <v>1227.61863690056</v>
      </c>
      <c r="D131" s="59">
        <v>-8.3587646484375004E-8</v>
      </c>
      <c r="E131" s="59">
        <v>1.708984375E-9</v>
      </c>
      <c r="F131">
        <v>-0.31243896484375</v>
      </c>
      <c r="J131" s="59">
        <v>-8.5936575224905304E-8</v>
      </c>
      <c r="K131" s="59">
        <v>-7.1849969617257901E-8</v>
      </c>
      <c r="L131" s="59">
        <v>-1.40866056076474E-8</v>
      </c>
    </row>
    <row r="132" spans="1:12" x14ac:dyDescent="0.25">
      <c r="A132">
        <v>-0.288848876953125</v>
      </c>
      <c r="B132" s="59">
        <v>-8.8317871093749996E-8</v>
      </c>
      <c r="C132">
        <v>1227.71863690031</v>
      </c>
      <c r="D132" s="59">
        <v>-8.5601806640625006E-8</v>
      </c>
      <c r="E132" s="59">
        <v>2.7160644531249998E-9</v>
      </c>
      <c r="F132">
        <v>-0.3135986328125</v>
      </c>
      <c r="J132" s="59">
        <v>-8.8665322307900404E-8</v>
      </c>
      <c r="K132" s="59">
        <v>-7.2705799842728804E-8</v>
      </c>
      <c r="L132" s="59">
        <v>-1.59595224651717E-8</v>
      </c>
    </row>
    <row r="133" spans="1:12" x14ac:dyDescent="0.25">
      <c r="A133">
        <v>-0.2899169921875</v>
      </c>
      <c r="B133" s="59">
        <v>-9.1949462890625002E-8</v>
      </c>
      <c r="C133">
        <v>1227.81863690006</v>
      </c>
      <c r="D133" s="59">
        <v>-8.8684082031250005E-8</v>
      </c>
      <c r="E133" s="59">
        <v>3.265380859375E-9</v>
      </c>
      <c r="F133">
        <v>-0.314666748046875</v>
      </c>
      <c r="J133" s="59">
        <v>-9.1309650635822505E-8</v>
      </c>
      <c r="K133" s="59">
        <v>-7.3557579316710302E-8</v>
      </c>
      <c r="L133" s="59">
        <v>-1.77520713191122E-8</v>
      </c>
    </row>
    <row r="134" spans="1:12" x14ac:dyDescent="0.25">
      <c r="A134">
        <v>-0.290985107421875</v>
      </c>
      <c r="B134" s="59">
        <v>-9.4207763671874997E-8</v>
      </c>
      <c r="C134">
        <v>1227.9186368998</v>
      </c>
      <c r="D134" s="59">
        <v>-9.0270996093750004E-8</v>
      </c>
      <c r="E134" s="59">
        <v>3.9367675781249997E-9</v>
      </c>
      <c r="F134">
        <v>-0.315765380859375</v>
      </c>
      <c r="J134" s="59">
        <v>-9.3978287337662304E-8</v>
      </c>
      <c r="K134" s="59">
        <v>-7.4409358790691799E-8</v>
      </c>
      <c r="L134" s="59">
        <v>-1.9568928546970502E-8</v>
      </c>
    </row>
    <row r="135" spans="1:12" x14ac:dyDescent="0.25">
      <c r="A135">
        <v>-0.29205322265625</v>
      </c>
      <c r="B135" s="59">
        <v>-9.6374511718750007E-8</v>
      </c>
      <c r="C135">
        <v>1228.0186368995501</v>
      </c>
      <c r="D135" s="59">
        <v>-9.2529296874999999E-8</v>
      </c>
      <c r="E135" s="59">
        <v>3.84521484375E-9</v>
      </c>
      <c r="F135">
        <v>-0.316802978515625</v>
      </c>
      <c r="J135" s="59">
        <v>-9.6803343141233794E-8</v>
      </c>
      <c r="K135" s="59">
        <v>-7.5256831412108904E-8</v>
      </c>
      <c r="L135" s="59">
        <v>-2.15465117291248E-8</v>
      </c>
    </row>
    <row r="136" spans="1:12" x14ac:dyDescent="0.25">
      <c r="A136">
        <v>-0.293121337890625</v>
      </c>
      <c r="B136" s="59">
        <v>-9.9456787109375005E-8</v>
      </c>
      <c r="C136">
        <v>1228.1186368993001</v>
      </c>
      <c r="D136" s="59">
        <v>-9.3994140624999995E-8</v>
      </c>
      <c r="E136" s="59">
        <v>5.4626464843749996E-9</v>
      </c>
      <c r="F136">
        <v>-0.317901611328125</v>
      </c>
      <c r="J136" s="59">
        <v>-9.94279869707116E-8</v>
      </c>
      <c r="K136" s="59">
        <v>-7.6104304033526102E-8</v>
      </c>
      <c r="L136" s="59">
        <v>-2.3323682937185502E-8</v>
      </c>
    </row>
    <row r="137" spans="1:12" x14ac:dyDescent="0.25">
      <c r="A137">
        <v>-0.294189453125</v>
      </c>
      <c r="B137" s="59">
        <v>-1.02203369140625E-7</v>
      </c>
      <c r="C137">
        <v>1228.2186368990499</v>
      </c>
      <c r="D137" s="59">
        <v>-9.6527099609375E-8</v>
      </c>
      <c r="E137" s="59">
        <v>5.6762695312499998E-9</v>
      </c>
      <c r="F137">
        <v>-0.31890869140625</v>
      </c>
      <c r="J137" s="59">
        <v>-1.02068087755344E-7</v>
      </c>
      <c r="K137" s="59">
        <v>-7.6947222149818799E-8</v>
      </c>
      <c r="L137" s="59">
        <v>-2.5120865605524799E-8</v>
      </c>
    </row>
    <row r="138" spans="1:12" x14ac:dyDescent="0.25">
      <c r="A138">
        <v>-0.295257568359375</v>
      </c>
      <c r="B138" s="59">
        <v>-1.0479736328125E-7</v>
      </c>
      <c r="C138">
        <v>1228.3186368987899</v>
      </c>
      <c r="D138" s="59">
        <v>-9.8693847656249997E-8</v>
      </c>
      <c r="E138" s="59">
        <v>6.1035156250000003E-9</v>
      </c>
      <c r="F138">
        <v>-0.319976806640625</v>
      </c>
      <c r="J138" s="59">
        <v>-1.04975448542343E-7</v>
      </c>
      <c r="K138" s="59">
        <v>-7.7790140266111496E-8</v>
      </c>
      <c r="L138" s="59">
        <v>-2.7185308276231599E-8</v>
      </c>
    </row>
    <row r="139" spans="1:12" x14ac:dyDescent="0.25">
      <c r="A139">
        <v>-0.29632568359375</v>
      </c>
      <c r="B139" s="59">
        <v>-1.0794067382812501E-7</v>
      </c>
      <c r="C139">
        <v>1228.4186368985399</v>
      </c>
      <c r="D139" s="59">
        <v>-1.005859375E-7</v>
      </c>
      <c r="E139" s="59">
        <v>7.3547363281250001E-9</v>
      </c>
      <c r="F139">
        <v>-0.321044921875</v>
      </c>
      <c r="J139" s="59">
        <v>-1.07888754312094E-7</v>
      </c>
      <c r="K139" s="59">
        <v>-7.8628265486839005E-8</v>
      </c>
      <c r="L139" s="59">
        <v>-2.92604888252551E-8</v>
      </c>
    </row>
    <row r="140" spans="1:12" x14ac:dyDescent="0.25">
      <c r="A140">
        <v>-0.297393798828125</v>
      </c>
      <c r="B140" s="59">
        <v>-1.10870361328125E-7</v>
      </c>
      <c r="C140">
        <v>1228.51863689829</v>
      </c>
      <c r="D140" s="59">
        <v>-1.02935791015625E-7</v>
      </c>
      <c r="E140" s="59">
        <v>7.9345703124999993E-9</v>
      </c>
      <c r="F140">
        <v>-0.3221435546875</v>
      </c>
      <c r="J140" s="59">
        <v>-1.1080047475311099E-7</v>
      </c>
      <c r="K140" s="59">
        <v>-7.9466390707566594E-8</v>
      </c>
      <c r="L140" s="59">
        <v>-3.1334084045544897E-8</v>
      </c>
    </row>
    <row r="141" spans="1:12" x14ac:dyDescent="0.25">
      <c r="A141">
        <v>-0.2984619140625</v>
      </c>
      <c r="B141" s="59">
        <v>-1.1383056640624999E-7</v>
      </c>
      <c r="C141">
        <v>1228.61863689804</v>
      </c>
      <c r="D141" s="59">
        <v>-1.0491943359375E-7</v>
      </c>
      <c r="E141" s="59">
        <v>8.9111328124999999E-9</v>
      </c>
      <c r="F141">
        <v>-0.32330322265625</v>
      </c>
      <c r="J141" s="59">
        <v>-1.13726727374188E-7</v>
      </c>
      <c r="K141" s="59">
        <v>-8.0299494696105998E-8</v>
      </c>
      <c r="L141" s="59">
        <v>-3.34272326780823E-8</v>
      </c>
    </row>
    <row r="142" spans="1:12" x14ac:dyDescent="0.25">
      <c r="A142">
        <v>-0.299530029296875</v>
      </c>
      <c r="B142" s="59">
        <v>-1.1660766601562501E-7</v>
      </c>
      <c r="C142">
        <v>1228.71863689778</v>
      </c>
      <c r="D142" s="59">
        <v>-1.07330322265625E-7</v>
      </c>
      <c r="E142" s="59">
        <v>9.2773437500000005E-9</v>
      </c>
      <c r="F142">
        <v>-0.32427978515625</v>
      </c>
      <c r="J142" s="59">
        <v>-1.1677491819703699E-7</v>
      </c>
      <c r="K142" s="59">
        <v>-8.1132598684645402E-8</v>
      </c>
      <c r="L142" s="59">
        <v>-3.5642319512391897E-8</v>
      </c>
    </row>
    <row r="143" spans="1:12" x14ac:dyDescent="0.25">
      <c r="A143">
        <v>-0.30059814453125</v>
      </c>
      <c r="B143" s="59">
        <v>-1.1993408203125001E-7</v>
      </c>
      <c r="C143">
        <v>1228.81863689753</v>
      </c>
      <c r="D143" s="59">
        <v>-1.10015869140625E-7</v>
      </c>
      <c r="E143" s="59">
        <v>9.9182128906249995E-9</v>
      </c>
      <c r="F143">
        <v>-0.3253173828125</v>
      </c>
      <c r="J143" s="59">
        <v>-1.1984398251488101E-7</v>
      </c>
      <c r="K143" s="59">
        <v>-8.1960463920116405E-8</v>
      </c>
      <c r="L143" s="59">
        <v>-3.7883518594764502E-8</v>
      </c>
    </row>
    <row r="144" spans="1:12" x14ac:dyDescent="0.25">
      <c r="A144">
        <v>-0.301666259765625</v>
      </c>
      <c r="B144" s="59">
        <v>-1.2277221679687499E-7</v>
      </c>
      <c r="C144">
        <v>1228.9186368972801</v>
      </c>
      <c r="D144" s="59">
        <v>-1.11572265625E-7</v>
      </c>
      <c r="E144" s="59">
        <v>1.1199951171874999E-8</v>
      </c>
      <c r="F144">
        <v>-0.326416015625</v>
      </c>
      <c r="J144" s="59">
        <v>-1.2293220288825801E-7</v>
      </c>
      <c r="K144" s="59">
        <v>-8.2788329155587395E-8</v>
      </c>
      <c r="L144" s="59">
        <v>-4.01438737326702E-8</v>
      </c>
    </row>
    <row r="145" spans="1:12" x14ac:dyDescent="0.25">
      <c r="A145">
        <v>-0.302734375</v>
      </c>
      <c r="B145" s="59">
        <v>-1.2646484375E-7</v>
      </c>
      <c r="C145">
        <v>1229.0186368970301</v>
      </c>
      <c r="D145" s="59">
        <v>-1.1392211914062501E-7</v>
      </c>
      <c r="E145" s="59">
        <v>1.2542724609375E-8</v>
      </c>
      <c r="F145">
        <v>-0.327484130859375</v>
      </c>
      <c r="J145" s="59">
        <v>-1.26281341949067E-7</v>
      </c>
      <c r="K145" s="59">
        <v>-8.3610749658244202E-8</v>
      </c>
      <c r="L145" s="59">
        <v>-4.2670592290822397E-8</v>
      </c>
    </row>
    <row r="146" spans="1:12" x14ac:dyDescent="0.25">
      <c r="A146">
        <v>-0.303802490234375</v>
      </c>
      <c r="B146" s="59">
        <v>-1.2957763671874999E-7</v>
      </c>
      <c r="C146">
        <v>1229.1186368967701</v>
      </c>
      <c r="D146" s="59">
        <v>-1.16851806640625E-7</v>
      </c>
      <c r="E146" s="59">
        <v>1.2725830078125E-8</v>
      </c>
      <c r="F146">
        <v>-0.328521728515625</v>
      </c>
      <c r="J146" s="59">
        <v>-1.2981913512919401E-7</v>
      </c>
      <c r="K146" s="59">
        <v>-8.4433170160901102E-8</v>
      </c>
      <c r="L146" s="59">
        <v>-4.5385964968292697E-8</v>
      </c>
    </row>
    <row r="147" spans="1:12" x14ac:dyDescent="0.25">
      <c r="A147">
        <v>-0.30487060546875</v>
      </c>
      <c r="B147" s="59">
        <v>-1.32843017578125E-7</v>
      </c>
      <c r="C147">
        <v>1229.2186368965199</v>
      </c>
      <c r="D147" s="59">
        <v>-1.1880493164062501E-7</v>
      </c>
      <c r="E147" s="59">
        <v>1.40380859375E-8</v>
      </c>
      <c r="F147">
        <v>-0.32958984375</v>
      </c>
      <c r="J147" s="59">
        <v>-1.33152420902665E-7</v>
      </c>
      <c r="K147" s="59">
        <v>-8.52499521753283E-8</v>
      </c>
      <c r="L147" s="59">
        <v>-4.7902468727336701E-8</v>
      </c>
    </row>
    <row r="148" spans="1:12" x14ac:dyDescent="0.25">
      <c r="A148">
        <v>-0.305938720703125</v>
      </c>
      <c r="B148" s="59">
        <v>-1.3705444335937501E-7</v>
      </c>
      <c r="C148">
        <v>1229.3186368962699</v>
      </c>
      <c r="D148" s="59">
        <v>-1.220703125E-7</v>
      </c>
      <c r="E148" s="59">
        <v>1.4984130859375E-8</v>
      </c>
      <c r="F148">
        <v>-0.330596923828125</v>
      </c>
      <c r="J148" s="59">
        <v>-1.36339460100446E-7</v>
      </c>
      <c r="K148" s="59">
        <v>-8.6066734189755603E-8</v>
      </c>
      <c r="L148" s="59">
        <v>-5.0272725910690899E-8</v>
      </c>
    </row>
    <row r="149" spans="1:12" x14ac:dyDescent="0.25">
      <c r="A149">
        <v>-0.3070068359375</v>
      </c>
      <c r="B149" s="59">
        <v>-1.3983154296875E-7</v>
      </c>
      <c r="C149">
        <v>1229.41863689602</v>
      </c>
      <c r="D149" s="59">
        <v>-1.2335205078124999E-7</v>
      </c>
      <c r="E149" s="59">
        <v>1.64794921875E-8</v>
      </c>
      <c r="F149">
        <v>-0.331695556640625</v>
      </c>
      <c r="J149" s="59">
        <v>-1.39385933483834E-7</v>
      </c>
      <c r="K149" s="59">
        <v>-8.6877696821245705E-8</v>
      </c>
      <c r="L149" s="59">
        <v>-5.25082366625882E-8</v>
      </c>
    </row>
    <row r="150" spans="1:12" x14ac:dyDescent="0.25">
      <c r="A150">
        <v>-0.308074951171875</v>
      </c>
      <c r="B150" s="59">
        <v>-1.4193725585937499E-7</v>
      </c>
      <c r="C150">
        <v>1229.51863689576</v>
      </c>
      <c r="D150" s="59">
        <v>-1.25274658203125E-7</v>
      </c>
      <c r="E150" s="59">
        <v>1.6662597656250001E-8</v>
      </c>
      <c r="F150">
        <v>-0.332733154296875</v>
      </c>
      <c r="J150" s="59">
        <v>-1.4255447717972099E-7</v>
      </c>
      <c r="K150" s="59">
        <v>-8.7688659452735794E-8</v>
      </c>
      <c r="L150" s="59">
        <v>-5.4865817726985503E-8</v>
      </c>
    </row>
    <row r="151" spans="1:12" x14ac:dyDescent="0.25">
      <c r="A151">
        <v>-0.30914306640625</v>
      </c>
      <c r="B151" s="59">
        <v>-1.4526367187500001E-7</v>
      </c>
      <c r="C151">
        <v>1229.61863689551</v>
      </c>
      <c r="D151" s="59">
        <v>-1.2725830078125E-7</v>
      </c>
      <c r="E151" s="59">
        <v>1.8005371093750001E-8</v>
      </c>
      <c r="F151">
        <v>-0.333770751953125</v>
      </c>
      <c r="J151" s="59">
        <v>-1.4569659873004601E-7</v>
      </c>
      <c r="K151" s="59">
        <v>-8.84936352531924E-8</v>
      </c>
      <c r="L151" s="59">
        <v>-5.7202963476853699E-8</v>
      </c>
    </row>
    <row r="152" spans="1:12" x14ac:dyDescent="0.25">
      <c r="A152">
        <v>-0.310211181640625</v>
      </c>
      <c r="B152" s="59">
        <v>-1.4910888671874999E-7</v>
      </c>
      <c r="C152">
        <v>1229.71863689526</v>
      </c>
      <c r="D152" s="59">
        <v>-1.2948608398437501E-7</v>
      </c>
      <c r="E152" s="59">
        <v>1.9622802734375001E-8</v>
      </c>
      <c r="F152">
        <v>-0.334991455078125</v>
      </c>
      <c r="J152" s="59">
        <v>-1.4893753910477501E-7</v>
      </c>
      <c r="K152" s="59">
        <v>-8.9298611053648899E-8</v>
      </c>
      <c r="L152" s="59">
        <v>-5.9638928051126498E-8</v>
      </c>
    </row>
    <row r="153" spans="1:12" x14ac:dyDescent="0.25">
      <c r="A153">
        <v>-0.311279296875</v>
      </c>
      <c r="B153" s="59">
        <v>-1.5283203125000001E-7</v>
      </c>
      <c r="C153">
        <v>1229.8186368950101</v>
      </c>
      <c r="D153" s="59">
        <v>-1.3253784179687499E-7</v>
      </c>
      <c r="E153" s="59">
        <v>2.0294189453125E-8</v>
      </c>
      <c r="F153">
        <v>-0.3360595703125</v>
      </c>
      <c r="J153" s="59">
        <v>-1.5263624315138001E-7</v>
      </c>
      <c r="K153" s="59">
        <v>-9.0097446554226594E-8</v>
      </c>
      <c r="L153" s="59">
        <v>-6.2538796597153294E-8</v>
      </c>
    </row>
    <row r="154" spans="1:12" x14ac:dyDescent="0.25">
      <c r="A154">
        <v>-0.312347412109375</v>
      </c>
      <c r="B154" s="59">
        <v>-1.5609741210937499E-7</v>
      </c>
      <c r="C154">
        <v>1229.9186368947501</v>
      </c>
      <c r="D154" s="59">
        <v>-1.3436889648437499E-7</v>
      </c>
      <c r="E154" s="59">
        <v>2.1728515624999999E-8</v>
      </c>
      <c r="F154">
        <v>-0.337066650390625</v>
      </c>
      <c r="J154" s="59">
        <v>-1.5624920733563299E-7</v>
      </c>
      <c r="K154" s="59">
        <v>-9.0896282054804394E-8</v>
      </c>
      <c r="L154" s="59">
        <v>-6.5352925280828806E-8</v>
      </c>
    </row>
    <row r="155" spans="1:12" x14ac:dyDescent="0.25">
      <c r="A155">
        <v>-0.31341552734375</v>
      </c>
      <c r="B155" s="59">
        <v>-1.5997314453125E-7</v>
      </c>
      <c r="C155">
        <v>1230.0186368945001</v>
      </c>
      <c r="D155" s="59">
        <v>-1.3623046875E-7</v>
      </c>
      <c r="E155" s="59">
        <v>2.3742675781250001E-8</v>
      </c>
      <c r="F155">
        <v>-0.3380126953125</v>
      </c>
      <c r="J155" s="59">
        <v>-1.5990814605316599E-7</v>
      </c>
      <c r="K155" s="59">
        <v>-9.1688838243263895E-8</v>
      </c>
      <c r="L155" s="59">
        <v>-6.8219307809901695E-8</v>
      </c>
    </row>
    <row r="156" spans="1:12" x14ac:dyDescent="0.25">
      <c r="A156">
        <v>-0.314483642578125</v>
      </c>
      <c r="B156" s="59">
        <v>-1.6345214843749999E-7</v>
      </c>
      <c r="C156">
        <v>1230.1186368942499</v>
      </c>
      <c r="D156" s="59">
        <v>-1.38580322265625E-7</v>
      </c>
      <c r="E156" s="59">
        <v>2.4871826171874999E-8</v>
      </c>
      <c r="F156">
        <v>-0.339202880859375</v>
      </c>
      <c r="J156" s="59">
        <v>-1.63090693486201E-7</v>
      </c>
      <c r="K156" s="59">
        <v>-9.2481394431723395E-8</v>
      </c>
      <c r="L156" s="59">
        <v>-7.0609299054477897E-8</v>
      </c>
    </row>
    <row r="157" spans="1:12" x14ac:dyDescent="0.25">
      <c r="A157">
        <v>-0.3155517578125</v>
      </c>
      <c r="B157" s="59">
        <v>-1.6583251953124999E-7</v>
      </c>
      <c r="C157">
        <v>1230.2186368939999</v>
      </c>
      <c r="D157" s="59">
        <v>-1.3992309570312499E-7</v>
      </c>
      <c r="E157" s="59">
        <v>2.5909423828125001E-8</v>
      </c>
      <c r="F157">
        <v>-0.340179443359375</v>
      </c>
      <c r="J157" s="59">
        <v>-1.6639927455357099E-7</v>
      </c>
      <c r="K157" s="59">
        <v>-9.3267547173141498E-8</v>
      </c>
      <c r="L157" s="59">
        <v>-7.3131727380429997E-8</v>
      </c>
    </row>
    <row r="158" spans="1:12" x14ac:dyDescent="0.25">
      <c r="A158">
        <v>-0.316619873046875</v>
      </c>
      <c r="B158" s="59">
        <v>-1.7010498046875E-7</v>
      </c>
      <c r="C158">
        <v>1230.3186368937399</v>
      </c>
      <c r="D158" s="59">
        <v>-1.422119140625E-7</v>
      </c>
      <c r="E158" s="59">
        <v>2.789306640625E-8</v>
      </c>
      <c r="F158">
        <v>-0.341339111328125</v>
      </c>
      <c r="J158" s="59">
        <v>-1.69396074303301E-7</v>
      </c>
      <c r="K158" s="59">
        <v>-9.4053699914559495E-8</v>
      </c>
      <c r="L158" s="59">
        <v>-7.5342374388741305E-8</v>
      </c>
    </row>
    <row r="159" spans="1:12" x14ac:dyDescent="0.25">
      <c r="A159">
        <v>-0.31768798828125</v>
      </c>
      <c r="B159" s="59">
        <v>-1.715087890625E-7</v>
      </c>
      <c r="C159">
        <v>1230.41863689349</v>
      </c>
      <c r="D159" s="59">
        <v>-1.4389038085937499E-7</v>
      </c>
      <c r="E159" s="59">
        <v>2.7618408203125E-8</v>
      </c>
      <c r="F159">
        <v>-0.342437744140625</v>
      </c>
      <c r="J159" s="59">
        <v>-1.7224966602408001E-7</v>
      </c>
      <c r="K159" s="59">
        <v>-9.4833340314600202E-8</v>
      </c>
      <c r="L159" s="59">
        <v>-7.7416325709479903E-8</v>
      </c>
    </row>
    <row r="160" spans="1:12" x14ac:dyDescent="0.25">
      <c r="A160">
        <v>-0.318756103515625</v>
      </c>
      <c r="B160" s="59">
        <v>-1.75933837890625E-7</v>
      </c>
      <c r="C160">
        <v>1230.51863689324</v>
      </c>
      <c r="D160" s="59">
        <v>-1.45965576171875E-7</v>
      </c>
      <c r="E160" s="59">
        <v>2.9968261718750001E-8</v>
      </c>
      <c r="F160">
        <v>-0.34344482421875</v>
      </c>
      <c r="J160" s="59">
        <v>-1.7524897587763799E-7</v>
      </c>
      <c r="K160" s="59">
        <v>-9.5612980714640894E-8</v>
      </c>
      <c r="L160" s="59">
        <v>-7.9635995162997205E-8</v>
      </c>
    </row>
    <row r="161" spans="1:12" x14ac:dyDescent="0.25">
      <c r="A161">
        <v>-0.31982421875</v>
      </c>
      <c r="B161" s="59">
        <v>-1.7736816406250001E-7</v>
      </c>
      <c r="C161">
        <v>1230.61863689299</v>
      </c>
      <c r="D161" s="59">
        <v>-1.4669799804687499E-7</v>
      </c>
      <c r="E161" s="59">
        <v>3.0670166015625001E-8</v>
      </c>
      <c r="F161">
        <v>-0.3446044921875</v>
      </c>
      <c r="J161" s="59">
        <v>-1.7803069936248699E-7</v>
      </c>
      <c r="K161" s="59">
        <v>-9.6386015425072303E-8</v>
      </c>
      <c r="L161" s="59">
        <v>-8.1644683937414303E-8</v>
      </c>
    </row>
    <row r="162" spans="1:12" x14ac:dyDescent="0.25">
      <c r="A162">
        <v>-0.320892333984375</v>
      </c>
      <c r="B162" s="59">
        <v>-1.8109130859375E-7</v>
      </c>
      <c r="C162">
        <v>1230.71863689273</v>
      </c>
      <c r="D162" s="59">
        <v>-1.48406982421875E-7</v>
      </c>
      <c r="E162" s="59">
        <v>3.2684326171874997E-8</v>
      </c>
      <c r="F162">
        <v>-0.345611572265625</v>
      </c>
      <c r="J162" s="59">
        <v>-1.80813479733157E-7</v>
      </c>
      <c r="K162" s="59">
        <v>-9.7159050135503698E-8</v>
      </c>
      <c r="L162" s="59">
        <v>-8.3654429597653805E-8</v>
      </c>
    </row>
    <row r="163" spans="1:12" x14ac:dyDescent="0.25">
      <c r="A163">
        <v>-0.32196044921875</v>
      </c>
      <c r="B163" s="59">
        <v>-1.8402099609374999E-7</v>
      </c>
      <c r="C163">
        <v>1230.8186368924801</v>
      </c>
      <c r="D163" s="59">
        <v>-1.4996337890625E-7</v>
      </c>
      <c r="E163" s="59">
        <v>3.4057617187500001E-8</v>
      </c>
      <c r="F163">
        <v>-0.346649169921875</v>
      </c>
      <c r="J163" s="59">
        <v>-1.8370762944737601E-7</v>
      </c>
      <c r="K163" s="59">
        <v>-9.7925401602043699E-8</v>
      </c>
      <c r="L163" s="59">
        <v>-8.5782227845331903E-8</v>
      </c>
    </row>
    <row r="164" spans="1:12" x14ac:dyDescent="0.25">
      <c r="A164">
        <v>-0.323028564453125</v>
      </c>
      <c r="B164" s="59">
        <v>-1.856689453125E-7</v>
      </c>
      <c r="C164">
        <v>1230.9186368922301</v>
      </c>
      <c r="D164" s="59">
        <v>-1.5121459960937501E-7</v>
      </c>
      <c r="E164" s="59">
        <v>3.4454345703125E-8</v>
      </c>
      <c r="F164">
        <v>-0.3477783203125</v>
      </c>
      <c r="J164" s="59">
        <v>-1.8632698884774099E-7</v>
      </c>
      <c r="K164" s="59">
        <v>-9.86917530685837E-8</v>
      </c>
      <c r="L164" s="59">
        <v>-8.7635235779157202E-8</v>
      </c>
    </row>
    <row r="165" spans="1:12" x14ac:dyDescent="0.25">
      <c r="A165">
        <v>-0.3240966796875</v>
      </c>
      <c r="B165" s="59">
        <v>-1.89666748046875E-7</v>
      </c>
      <c r="C165">
        <v>1231.0186368919799</v>
      </c>
      <c r="D165" s="59">
        <v>-1.5341186523437501E-7</v>
      </c>
      <c r="E165" s="59">
        <v>3.6254882812500001E-8</v>
      </c>
      <c r="F165">
        <v>-0.348876953125</v>
      </c>
      <c r="J165" s="59">
        <v>-1.8909695447781399E-7</v>
      </c>
      <c r="K165" s="59">
        <v>-9.9451359721496802E-8</v>
      </c>
      <c r="L165" s="59">
        <v>-8.9645594756317006E-8</v>
      </c>
    </row>
    <row r="166" spans="1:12" x14ac:dyDescent="0.25">
      <c r="A166">
        <v>-0.325164794921875</v>
      </c>
      <c r="B166" s="59">
        <v>-1.9134521484375001E-7</v>
      </c>
      <c r="C166">
        <v>1231.1186368917199</v>
      </c>
      <c r="D166" s="59">
        <v>-1.53533935546875E-7</v>
      </c>
      <c r="E166" s="59">
        <v>3.7811279296875003E-8</v>
      </c>
      <c r="F166">
        <v>-0.349884033203125</v>
      </c>
      <c r="J166" s="59">
        <v>-1.9169081650771101E-7</v>
      </c>
      <c r="K166" s="59">
        <v>-1.0021096637441E-7</v>
      </c>
      <c r="L166" s="59">
        <v>-9.1479850133301103E-8</v>
      </c>
    </row>
    <row r="167" spans="1:12" x14ac:dyDescent="0.25">
      <c r="A167">
        <v>-0.32623291015625</v>
      </c>
      <c r="B167" s="59">
        <v>-1.9430541992187501E-7</v>
      </c>
      <c r="C167">
        <v>1231.2186368914699</v>
      </c>
      <c r="D167" s="59">
        <v>-1.5521240234375001E-7</v>
      </c>
      <c r="E167" s="59">
        <v>3.9093017578125001E-8</v>
      </c>
      <c r="F167">
        <v>-0.351043701171875</v>
      </c>
      <c r="J167" s="59">
        <v>-1.9418110372700201E-7</v>
      </c>
      <c r="K167" s="59">
        <v>-1.00963782762563E-7</v>
      </c>
      <c r="L167" s="59">
        <v>-9.3217320964439406E-8</v>
      </c>
    </row>
    <row r="168" spans="1:12" x14ac:dyDescent="0.25">
      <c r="A168">
        <v>-0.327301025390625</v>
      </c>
      <c r="B168" s="59">
        <v>-1.9647216796875E-7</v>
      </c>
      <c r="C168">
        <v>1231.31863689122</v>
      </c>
      <c r="D168" s="59">
        <v>-1.5692138671875E-7</v>
      </c>
      <c r="E168" s="59">
        <v>3.9550781250000002E-8</v>
      </c>
      <c r="F168">
        <v>-0.351959228515625</v>
      </c>
      <c r="J168" s="59">
        <v>-1.96774437313988E-7</v>
      </c>
      <c r="K168" s="59">
        <v>-1.01716599150716E-7</v>
      </c>
      <c r="L168" s="59">
        <v>-9.5057838163272401E-8</v>
      </c>
    </row>
    <row r="169" spans="1:12" x14ac:dyDescent="0.25">
      <c r="A169">
        <v>-0.328369140625</v>
      </c>
      <c r="B169" s="59">
        <v>-1.9921875E-7</v>
      </c>
      <c r="C169">
        <v>1231.41863689097</v>
      </c>
      <c r="D169" s="59">
        <v>-1.5814208984375E-7</v>
      </c>
      <c r="E169" s="59">
        <v>4.1076660156249999E-8</v>
      </c>
      <c r="F169">
        <v>-0.35308837890625</v>
      </c>
      <c r="J169" s="59">
        <v>-1.98719899891775E-7</v>
      </c>
      <c r="K169" s="59">
        <v>-1.0246259602004701E-7</v>
      </c>
      <c r="L169" s="59">
        <v>-9.6257303871728405E-8</v>
      </c>
    </row>
    <row r="170" spans="1:12" x14ac:dyDescent="0.25">
      <c r="A170">
        <v>-0.329437255859375</v>
      </c>
      <c r="B170" s="59">
        <v>-2.00439453125E-7</v>
      </c>
      <c r="C170">
        <v>1231.51863689071</v>
      </c>
      <c r="D170" s="59">
        <v>-1.5823364257812501E-7</v>
      </c>
      <c r="E170" s="59">
        <v>4.2205810546874997E-8</v>
      </c>
      <c r="F170">
        <v>-0.35430908203125</v>
      </c>
      <c r="J170" s="59">
        <v>-2.00668136794846E-7</v>
      </c>
      <c r="K170" s="59">
        <v>-1.0320859288937699E-7</v>
      </c>
      <c r="L170" s="59">
        <v>-9.7459543905468397E-8</v>
      </c>
    </row>
    <row r="171" spans="1:12" x14ac:dyDescent="0.25">
      <c r="A171">
        <v>-0.33050537109375</v>
      </c>
      <c r="B171" s="59">
        <v>-2.0275878906249999E-7</v>
      </c>
      <c r="C171">
        <v>1231.61863689046</v>
      </c>
      <c r="D171" s="59">
        <v>-1.5939331054687501E-7</v>
      </c>
      <c r="E171" s="59">
        <v>4.3365478515624999E-8</v>
      </c>
      <c r="F171">
        <v>-0.35528564453125</v>
      </c>
      <c r="J171" s="59">
        <v>-2.02232592033617E-7</v>
      </c>
      <c r="K171" s="59">
        <v>-1.03947757206952E-7</v>
      </c>
      <c r="L171" s="59">
        <v>-9.8284834826664997E-8</v>
      </c>
    </row>
    <row r="172" spans="1:12" x14ac:dyDescent="0.25">
      <c r="A172">
        <v>-0.331573486328125</v>
      </c>
      <c r="B172" s="59">
        <v>-2.0294189453124999E-7</v>
      </c>
      <c r="C172">
        <v>1231.7186368902101</v>
      </c>
      <c r="D172" s="59">
        <v>-1.59576416015625E-7</v>
      </c>
      <c r="E172" s="59">
        <v>4.3365478515624999E-8</v>
      </c>
      <c r="F172">
        <v>-0.35638427734375</v>
      </c>
      <c r="J172" s="59">
        <v>-2.0373284145867199E-7</v>
      </c>
      <c r="K172" s="59">
        <v>-1.04686921524527E-7</v>
      </c>
      <c r="L172" s="59">
        <v>-9.9045919934144102E-8</v>
      </c>
    </row>
    <row r="173" spans="1:12" x14ac:dyDescent="0.25">
      <c r="A173">
        <v>-0.3326416015625</v>
      </c>
      <c r="B173" s="59">
        <v>-2.0501708984375E-7</v>
      </c>
      <c r="C173">
        <v>1231.8186368899601</v>
      </c>
      <c r="D173" s="59">
        <v>-1.6061401367187501E-7</v>
      </c>
      <c r="E173" s="59">
        <v>4.4403076171874997E-8</v>
      </c>
      <c r="F173">
        <v>-0.3572998046875</v>
      </c>
      <c r="J173" s="59">
        <v>-2.0483411648572799E-7</v>
      </c>
      <c r="K173" s="59">
        <v>-1.0541925644955699E-7</v>
      </c>
      <c r="L173" s="59">
        <v>-9.9414860036170903E-8</v>
      </c>
    </row>
    <row r="174" spans="1:12" x14ac:dyDescent="0.25">
      <c r="A174">
        <v>-0.333709716796875</v>
      </c>
      <c r="B174" s="59">
        <v>-2.0608520507812501E-7</v>
      </c>
      <c r="C174">
        <v>1231.9186368897001</v>
      </c>
      <c r="D174" s="59">
        <v>-1.6088867187499999E-7</v>
      </c>
      <c r="E174" s="59">
        <v>4.5196533203124997E-8</v>
      </c>
      <c r="F174">
        <v>-0.358489990234375</v>
      </c>
      <c r="J174" s="59">
        <v>-2.05848462653883E-7</v>
      </c>
      <c r="K174" s="59">
        <v>-1.06151591374586E-7</v>
      </c>
      <c r="L174" s="59">
        <v>-9.9696871279296294E-8</v>
      </c>
    </row>
    <row r="175" spans="1:12" x14ac:dyDescent="0.25">
      <c r="A175">
        <v>-0.33477783203125</v>
      </c>
      <c r="B175" s="59">
        <v>-2.0715332031249999E-7</v>
      </c>
      <c r="C175">
        <v>1232.0186368894499</v>
      </c>
      <c r="D175" s="59">
        <v>-1.61529541015625E-7</v>
      </c>
      <c r="E175" s="59">
        <v>4.5623779296875001E-8</v>
      </c>
      <c r="F175">
        <v>-0.35955810546875</v>
      </c>
      <c r="J175" s="59">
        <v>-2.0683414079410201E-7</v>
      </c>
      <c r="K175" s="59">
        <v>-1.06877116177957E-7</v>
      </c>
      <c r="L175" s="59">
        <v>-9.9957024616145299E-8</v>
      </c>
    </row>
    <row r="176" spans="1:12" x14ac:dyDescent="0.25">
      <c r="A176">
        <v>-0.335845947265625</v>
      </c>
      <c r="B176" s="59">
        <v>-2.0709228515625001E-7</v>
      </c>
      <c r="C176">
        <v>1232.1186368891999</v>
      </c>
      <c r="D176" s="59">
        <v>-1.6101074218750001E-7</v>
      </c>
      <c r="E176" s="59">
        <v>4.6081542968750002E-8</v>
      </c>
      <c r="F176">
        <v>-0.360565185546875</v>
      </c>
      <c r="J176" s="59">
        <v>-2.07745044262378E-7</v>
      </c>
      <c r="K176" s="59">
        <v>-1.07602640981327E-7</v>
      </c>
      <c r="L176" s="59">
        <v>-1.0014240328105199E-7</v>
      </c>
    </row>
    <row r="177" spans="1:12" x14ac:dyDescent="0.25">
      <c r="A177">
        <v>-0.3369140625</v>
      </c>
      <c r="B177" s="59">
        <v>-2.0834350585937499E-7</v>
      </c>
      <c r="C177">
        <v>1232.21863688895</v>
      </c>
      <c r="D177" s="59">
        <v>-1.6156005859375E-7</v>
      </c>
      <c r="E177" s="59">
        <v>4.6783447265625002E-8</v>
      </c>
      <c r="F177">
        <v>-0.361663818359375</v>
      </c>
      <c r="J177" s="59">
        <v>-2.0837891153442899E-7</v>
      </c>
      <c r="K177" s="59">
        <v>-1.0832139091538301E-7</v>
      </c>
      <c r="L177" s="59">
        <v>-1.00057520619046E-7</v>
      </c>
    </row>
    <row r="178" spans="1:12" x14ac:dyDescent="0.25">
      <c r="A178">
        <v>-0.337982177734375</v>
      </c>
      <c r="B178" s="59">
        <v>-2.0965576171875001E-7</v>
      </c>
      <c r="C178">
        <v>1232.31863688869</v>
      </c>
      <c r="D178" s="59">
        <v>-1.6226196289062499E-7</v>
      </c>
      <c r="E178" s="59">
        <v>4.7393798828124997E-8</v>
      </c>
      <c r="F178">
        <v>-0.3626708984375</v>
      </c>
      <c r="J178" s="59">
        <v>-2.0924119825487001E-7</v>
      </c>
      <c r="K178" s="59">
        <v>-1.09040140849439E-7</v>
      </c>
      <c r="L178" s="59">
        <v>-1.00201057405431E-7</v>
      </c>
    </row>
    <row r="179" spans="1:12" x14ac:dyDescent="0.25">
      <c r="A179">
        <v>-0.33905029296875</v>
      </c>
      <c r="B179" s="59">
        <v>-2.0925903320312501E-7</v>
      </c>
      <c r="C179">
        <v>1232.41863688844</v>
      </c>
      <c r="D179" s="59">
        <v>-1.6259765625000001E-7</v>
      </c>
      <c r="E179" s="59">
        <v>4.6661376953124999E-8</v>
      </c>
      <c r="F179">
        <v>-0.363800048828125</v>
      </c>
      <c r="J179" s="59">
        <v>-2.0977334026650401E-7</v>
      </c>
      <c r="K179" s="59">
        <v>-1.0975216696992001E-7</v>
      </c>
      <c r="L179" s="59">
        <v>-1.00021173296585E-7</v>
      </c>
    </row>
    <row r="180" spans="1:12" x14ac:dyDescent="0.25">
      <c r="A180">
        <v>-0.340118408203125</v>
      </c>
      <c r="B180" s="59">
        <v>-2.1038818359375E-7</v>
      </c>
      <c r="C180">
        <v>1232.51863688819</v>
      </c>
      <c r="D180" s="59">
        <v>-1.6284179687499999E-7</v>
      </c>
      <c r="E180" s="59">
        <v>4.7546386718749998E-8</v>
      </c>
      <c r="F180">
        <v>-0.3648681640625</v>
      </c>
      <c r="J180" s="59">
        <v>-2.1005856732785401E-7</v>
      </c>
      <c r="K180" s="59">
        <v>-1.104641930904E-7</v>
      </c>
      <c r="L180" s="59">
        <v>-9.9594374237454098E-8</v>
      </c>
    </row>
    <row r="181" spans="1:12" x14ac:dyDescent="0.25">
      <c r="A181">
        <v>-0.3411865234375</v>
      </c>
      <c r="B181" s="59">
        <v>-2.10784912109375E-7</v>
      </c>
      <c r="C181">
        <v>1232.6186368879401</v>
      </c>
      <c r="D181" s="59">
        <v>-1.6339111328125001E-7</v>
      </c>
      <c r="E181" s="59">
        <v>4.7393798828124997E-8</v>
      </c>
      <c r="F181">
        <v>-0.365936279296875</v>
      </c>
      <c r="J181" s="59">
        <v>-2.1021009833265701E-7</v>
      </c>
      <c r="K181" s="59">
        <v>-1.11169562032595E-7</v>
      </c>
      <c r="L181" s="59">
        <v>-9.9040536300062193E-8</v>
      </c>
    </row>
    <row r="182" spans="1:12" x14ac:dyDescent="0.25">
      <c r="A182">
        <v>-0.342254638671875</v>
      </c>
      <c r="B182" s="59">
        <v>-2.0907592773437501E-7</v>
      </c>
      <c r="C182">
        <v>1232.7186368876801</v>
      </c>
      <c r="D182" s="59">
        <v>-1.6204833984374999E-7</v>
      </c>
      <c r="E182" s="59">
        <v>4.7027587890625002E-8</v>
      </c>
      <c r="F182">
        <v>-0.36700439453125</v>
      </c>
      <c r="J182" s="59">
        <v>-2.0982486345035201E-7</v>
      </c>
      <c r="K182" s="59">
        <v>-1.1187493097478901E-7</v>
      </c>
      <c r="L182" s="59">
        <v>-9.7949932475562603E-8</v>
      </c>
    </row>
    <row r="183" spans="1:12" x14ac:dyDescent="0.25">
      <c r="A183">
        <v>-0.34332275390625</v>
      </c>
      <c r="B183" s="59">
        <v>-2.09197998046875E-7</v>
      </c>
      <c r="C183">
        <v>1232.8186368874301</v>
      </c>
      <c r="D183" s="59">
        <v>-1.6183471679687501E-7</v>
      </c>
      <c r="E183" s="59">
        <v>4.736328125E-8</v>
      </c>
      <c r="F183">
        <v>-0.368011474609375</v>
      </c>
      <c r="J183" s="59">
        <v>-2.09268280954072E-7</v>
      </c>
      <c r="K183" s="59">
        <v>-1.12573724686137E-7</v>
      </c>
      <c r="L183" s="59">
        <v>-9.6694556267935405E-8</v>
      </c>
    </row>
    <row r="184" spans="1:12" x14ac:dyDescent="0.25">
      <c r="A184">
        <v>-0.344390869140625</v>
      </c>
      <c r="B184" s="59">
        <v>-2.0947265625000001E-7</v>
      </c>
      <c r="C184">
        <v>1232.9186368871799</v>
      </c>
      <c r="D184" s="59">
        <v>-1.62353515625E-7</v>
      </c>
      <c r="E184" s="59">
        <v>4.7119140625000001E-8</v>
      </c>
      <c r="F184">
        <v>-0.369049072265625</v>
      </c>
      <c r="J184" s="59">
        <v>-2.0855237292004899E-7</v>
      </c>
      <c r="K184" s="59">
        <v>-1.13272518397484E-7</v>
      </c>
      <c r="L184" s="59">
        <v>-9.5279854522564698E-8</v>
      </c>
    </row>
    <row r="185" spans="1:12" x14ac:dyDescent="0.25">
      <c r="A185">
        <v>-0.345458984375</v>
      </c>
      <c r="B185" s="59">
        <v>-2.0672607421874999E-7</v>
      </c>
      <c r="C185">
        <v>1233.0186368869299</v>
      </c>
      <c r="D185" s="59">
        <v>-1.6101074218750001E-7</v>
      </c>
      <c r="E185" s="59">
        <v>4.5715332031249999E-8</v>
      </c>
      <c r="F185">
        <v>-0.3702392578125</v>
      </c>
      <c r="J185" s="59">
        <v>-2.0767925311992701E-7</v>
      </c>
      <c r="K185" s="59">
        <v>-1.13964833828994E-7</v>
      </c>
      <c r="L185" s="59">
        <v>-9.3714419290933304E-8</v>
      </c>
    </row>
    <row r="186" spans="1:12" x14ac:dyDescent="0.25">
      <c r="A186">
        <v>-0.346527099609375</v>
      </c>
      <c r="B186" s="59">
        <v>-2.0669555664062501E-7</v>
      </c>
      <c r="C186">
        <v>1233.1186368866699</v>
      </c>
      <c r="D186" s="59">
        <v>-1.6088867187499999E-7</v>
      </c>
      <c r="E186" s="59">
        <v>4.5806884765624998E-8</v>
      </c>
      <c r="F186">
        <v>-0.371307373046875</v>
      </c>
      <c r="J186" s="59">
        <v>-2.0664614722842299E-7</v>
      </c>
      <c r="K186" s="59">
        <v>-1.14657149260503E-7</v>
      </c>
      <c r="L186" s="59">
        <v>-9.1988997967919405E-8</v>
      </c>
    </row>
    <row r="187" spans="1:12" x14ac:dyDescent="0.25">
      <c r="A187">
        <v>-0.34759521484375</v>
      </c>
      <c r="B187" s="59">
        <v>-2.0623779296875E-7</v>
      </c>
      <c r="C187">
        <v>1233.21863688642</v>
      </c>
      <c r="D187" s="59">
        <v>-1.61163330078125E-7</v>
      </c>
      <c r="E187" s="59">
        <v>4.5074462890625E-8</v>
      </c>
      <c r="F187">
        <v>-0.372344970703125</v>
      </c>
      <c r="J187" s="59">
        <v>-2.0538501822071201E-7</v>
      </c>
      <c r="K187" s="59">
        <v>-1.15343098019501E-7</v>
      </c>
      <c r="L187" s="59">
        <v>-9.00419202012105E-8</v>
      </c>
    </row>
    <row r="188" spans="1:12" x14ac:dyDescent="0.25">
      <c r="A188">
        <v>-0.348663330078125</v>
      </c>
      <c r="B188" s="59">
        <v>-2.0373535156249999E-7</v>
      </c>
      <c r="C188">
        <v>1233.31863688617</v>
      </c>
      <c r="D188" s="59">
        <v>-1.59759521484375E-7</v>
      </c>
      <c r="E188" s="59">
        <v>4.3975830078125E-8</v>
      </c>
      <c r="F188">
        <v>-0.3734130859375</v>
      </c>
      <c r="J188" s="59">
        <v>-2.04178583054316E-7</v>
      </c>
      <c r="K188" s="59">
        <v>-1.16029046778499E-7</v>
      </c>
      <c r="L188" s="59">
        <v>-8.8149536275816694E-8</v>
      </c>
    </row>
    <row r="189" spans="1:12" x14ac:dyDescent="0.25">
      <c r="A189">
        <v>-0.3497314453125</v>
      </c>
      <c r="B189" s="59">
        <v>-2.02423095703125E-7</v>
      </c>
      <c r="C189">
        <v>1233.41863688592</v>
      </c>
      <c r="D189" s="59">
        <v>-1.5948486328124999E-7</v>
      </c>
      <c r="E189" s="59">
        <v>4.2938232421875001E-8</v>
      </c>
      <c r="F189">
        <v>-0.37445068359375</v>
      </c>
      <c r="J189" s="59">
        <v>-2.0322289404931E-7</v>
      </c>
      <c r="K189" s="59">
        <v>-1.1670875474533299E-7</v>
      </c>
      <c r="L189" s="59">
        <v>-8.6514139303976796E-8</v>
      </c>
    </row>
    <row r="190" spans="1:12" x14ac:dyDescent="0.25">
      <c r="A190">
        <v>-0.350799560546875</v>
      </c>
      <c r="B190" s="59">
        <v>-2.02239990234375E-7</v>
      </c>
      <c r="C190">
        <v>1233.51863688566</v>
      </c>
      <c r="D190" s="59">
        <v>-1.6021728515625001E-7</v>
      </c>
      <c r="E190" s="59">
        <v>4.2022705078124999E-8</v>
      </c>
      <c r="F190">
        <v>-0.375579833984375</v>
      </c>
      <c r="J190" s="59">
        <v>-2.0179675874255899E-7</v>
      </c>
      <c r="K190" s="59">
        <v>-1.17388462712168E-7</v>
      </c>
      <c r="L190" s="59">
        <v>-8.4408296030391806E-8</v>
      </c>
    </row>
    <row r="191" spans="1:12" x14ac:dyDescent="0.25">
      <c r="A191">
        <v>-0.35186767578125</v>
      </c>
      <c r="B191" s="59">
        <v>-2.0071411132812501E-7</v>
      </c>
      <c r="C191">
        <v>1233.6186368854101</v>
      </c>
      <c r="D191" s="59">
        <v>-1.59912109375E-7</v>
      </c>
      <c r="E191" s="59">
        <v>4.0802001953125002E-8</v>
      </c>
      <c r="F191">
        <v>-0.37664794921875</v>
      </c>
      <c r="J191" s="59">
        <v>-2.00268633953937E-7</v>
      </c>
      <c r="K191" s="59">
        <v>-1.18062069623606E-7</v>
      </c>
      <c r="L191" s="59">
        <v>-8.2206564330330405E-8</v>
      </c>
    </row>
    <row r="192" spans="1:12" x14ac:dyDescent="0.25">
      <c r="A192">
        <v>-0.352935791015625</v>
      </c>
      <c r="B192" s="59">
        <v>-1.9888305664062501E-7</v>
      </c>
      <c r="C192">
        <v>1233.7186368851601</v>
      </c>
      <c r="D192" s="59">
        <v>-1.5966796874999999E-7</v>
      </c>
      <c r="E192" s="59">
        <v>3.9215087890624997E-8</v>
      </c>
      <c r="F192">
        <v>-0.377685546875</v>
      </c>
      <c r="J192" s="59">
        <v>-1.9873046875000001E-7</v>
      </c>
      <c r="K192" s="59">
        <v>-1.18735676535045E-7</v>
      </c>
      <c r="L192" s="59">
        <v>-7.9994792214955094E-8</v>
      </c>
    </row>
    <row r="193" spans="1:12" x14ac:dyDescent="0.25">
      <c r="A193">
        <v>-0.35400390625</v>
      </c>
      <c r="B193" s="59">
        <v>-1.96624755859375E-7</v>
      </c>
      <c r="C193">
        <v>1233.8186368849099</v>
      </c>
      <c r="D193" s="59">
        <v>-1.5902709960937501E-7</v>
      </c>
      <c r="E193" s="59">
        <v>3.7597656250000001E-8</v>
      </c>
      <c r="F193">
        <v>-0.378814697265625</v>
      </c>
      <c r="J193" s="59">
        <v>-1.96958071225649E-7</v>
      </c>
      <c r="K193" s="59">
        <v>-1.1940333553717E-7</v>
      </c>
      <c r="L193" s="59">
        <v>-7.75547356884791E-8</v>
      </c>
    </row>
    <row r="194" spans="1:12" x14ac:dyDescent="0.25">
      <c r="A194">
        <v>-0.355072021484375</v>
      </c>
      <c r="B194" s="59">
        <v>-1.94671630859375E-7</v>
      </c>
      <c r="C194">
        <v>1233.9186368846499</v>
      </c>
      <c r="D194" s="59">
        <v>-1.5850830078124999E-7</v>
      </c>
      <c r="E194" s="59">
        <v>3.6163330078125002E-8</v>
      </c>
      <c r="F194">
        <v>-0.379913330078125</v>
      </c>
      <c r="J194" s="59">
        <v>-1.9487019328327901E-7</v>
      </c>
      <c r="K194" s="59">
        <v>-1.20070994539296E-7</v>
      </c>
      <c r="L194" s="59">
        <v>-7.4799198743983697E-8</v>
      </c>
    </row>
    <row r="195" spans="1:12" x14ac:dyDescent="0.25">
      <c r="A195">
        <v>-0.35614013671875</v>
      </c>
      <c r="B195" s="59">
        <v>-1.9287109375E-7</v>
      </c>
      <c r="C195">
        <v>1234.0186368843999</v>
      </c>
      <c r="D195" s="59">
        <v>-1.5859985351562501E-7</v>
      </c>
      <c r="E195" s="59">
        <v>3.4271240234375003E-8</v>
      </c>
      <c r="F195">
        <v>-0.380950927734375</v>
      </c>
      <c r="J195" s="59">
        <v>-1.9297968876826299E-7</v>
      </c>
      <c r="K195" s="59">
        <v>-1.2073287171276E-7</v>
      </c>
      <c r="L195" s="59">
        <v>-7.2246817055502598E-8</v>
      </c>
    </row>
    <row r="196" spans="1:12" x14ac:dyDescent="0.25">
      <c r="A196">
        <v>-0.357208251953125</v>
      </c>
      <c r="B196" s="59">
        <v>-1.9137573242187499E-7</v>
      </c>
      <c r="C196">
        <v>1234.11863688415</v>
      </c>
      <c r="D196" s="59">
        <v>-1.5786743164062499E-7</v>
      </c>
      <c r="E196" s="59">
        <v>3.3508300781250001E-8</v>
      </c>
      <c r="F196">
        <v>-0.381927490234375</v>
      </c>
      <c r="J196" s="59">
        <v>-1.9092933027259199E-7</v>
      </c>
      <c r="K196" s="59">
        <v>-1.21394748886225E-7</v>
      </c>
      <c r="L196" s="59">
        <v>-6.9534581386366703E-8</v>
      </c>
    </row>
    <row r="197" spans="1:12" x14ac:dyDescent="0.25">
      <c r="A197">
        <v>-0.3582763671875</v>
      </c>
      <c r="B197" s="59">
        <v>-1.8881225585937499E-7</v>
      </c>
      <c r="C197">
        <v>1234.2186368839</v>
      </c>
      <c r="D197" s="59">
        <v>-1.57928466796875E-7</v>
      </c>
      <c r="E197" s="59">
        <v>3.0883789062500003E-8</v>
      </c>
      <c r="F197">
        <v>-0.382965087890625</v>
      </c>
      <c r="J197" s="59">
        <v>-1.8895744554924201E-7</v>
      </c>
      <c r="K197" s="59">
        <v>-1.2205102274674601E-7</v>
      </c>
      <c r="L197" s="59">
        <v>-6.6906422802496801E-8</v>
      </c>
    </row>
    <row r="198" spans="1:12" x14ac:dyDescent="0.25">
      <c r="A198">
        <v>-0.359344482421875</v>
      </c>
      <c r="B198" s="59">
        <v>-1.8713378906250001E-7</v>
      </c>
      <c r="C198">
        <v>1234.31863688365</v>
      </c>
      <c r="D198" s="59">
        <v>-1.57745361328125E-7</v>
      </c>
      <c r="E198" s="59">
        <v>2.9388427734375E-8</v>
      </c>
      <c r="F198">
        <v>-0.384033203125</v>
      </c>
      <c r="J198" s="59">
        <v>-1.8693007432021101E-7</v>
      </c>
      <c r="K198" s="59">
        <v>-1.2270729660726601E-7</v>
      </c>
      <c r="L198" s="59">
        <v>-6.4222777712945094E-8</v>
      </c>
    </row>
    <row r="199" spans="1:12" x14ac:dyDescent="0.25">
      <c r="A199">
        <v>-0.36041259765625</v>
      </c>
      <c r="B199" s="59">
        <v>-1.8423461914062499E-7</v>
      </c>
      <c r="C199">
        <v>1234.41863688339</v>
      </c>
      <c r="D199" s="59">
        <v>-1.5719604492187501E-7</v>
      </c>
      <c r="E199" s="59">
        <v>2.7038574218749999E-8</v>
      </c>
      <c r="F199">
        <v>-0.38519287109375</v>
      </c>
      <c r="J199" s="59">
        <v>-1.84836515616545E-7</v>
      </c>
      <c r="K199" s="59">
        <v>-1.2335815758421599E-7</v>
      </c>
      <c r="L199" s="59">
        <v>-6.1478358032328896E-8</v>
      </c>
    </row>
    <row r="200" spans="1:12" x14ac:dyDescent="0.25">
      <c r="A200">
        <v>-0.361480712890625</v>
      </c>
      <c r="B200" s="59">
        <v>-1.8301391601562499E-7</v>
      </c>
      <c r="C200">
        <v>1234.5186368831401</v>
      </c>
      <c r="D200" s="59">
        <v>-1.57958984375E-7</v>
      </c>
      <c r="E200" s="59">
        <v>2.5054931640625E-8</v>
      </c>
      <c r="F200">
        <v>-0.38629150390625</v>
      </c>
      <c r="J200" s="59">
        <v>-1.8264704452448601E-7</v>
      </c>
      <c r="K200" s="59">
        <v>-1.2400901856116599E-7</v>
      </c>
      <c r="L200" s="59">
        <v>-5.863802596332E-8</v>
      </c>
    </row>
    <row r="201" spans="1:12" x14ac:dyDescent="0.25">
      <c r="A201">
        <v>-0.362548828125</v>
      </c>
      <c r="B201" s="59">
        <v>-1.8075561523437501E-7</v>
      </c>
      <c r="C201">
        <v>1234.6186368828901</v>
      </c>
      <c r="D201" s="59">
        <v>-1.5750122070312499E-7</v>
      </c>
      <c r="E201" s="59">
        <v>2.3254394531249999E-8</v>
      </c>
      <c r="F201">
        <v>-0.387237548828125</v>
      </c>
      <c r="J201" s="59">
        <v>-1.8073540229301899E-7</v>
      </c>
      <c r="K201" s="59">
        <v>-1.2465466845709301E-7</v>
      </c>
      <c r="L201" s="59">
        <v>-5.60807338359266E-8</v>
      </c>
    </row>
    <row r="202" spans="1:12" x14ac:dyDescent="0.25">
      <c r="A202">
        <v>-0.363616943359375</v>
      </c>
      <c r="B202" s="59">
        <v>-1.78497314453125E-7</v>
      </c>
      <c r="C202">
        <v>1234.7186368826401</v>
      </c>
      <c r="D202" s="59">
        <v>-1.57135009765625E-7</v>
      </c>
      <c r="E202" s="59">
        <v>2.13623046875E-8</v>
      </c>
      <c r="F202">
        <v>-0.38836669921875</v>
      </c>
      <c r="J202" s="59">
        <v>-1.7845873812060301E-7</v>
      </c>
      <c r="K202" s="59">
        <v>-1.2530031835301999E-7</v>
      </c>
      <c r="L202" s="59">
        <v>-5.3158419767583503E-8</v>
      </c>
    </row>
    <row r="203" spans="1:12" x14ac:dyDescent="0.25">
      <c r="A203">
        <v>-0.36468505859375</v>
      </c>
      <c r="B203" s="59">
        <v>-1.7626953125E-7</v>
      </c>
      <c r="C203">
        <v>1234.8186368823799</v>
      </c>
      <c r="D203" s="59">
        <v>-1.5722656250000001E-7</v>
      </c>
      <c r="E203" s="59">
        <v>1.904296875E-8</v>
      </c>
      <c r="F203">
        <v>-0.389495849609375</v>
      </c>
      <c r="J203" s="59">
        <v>-1.7645356149384501E-7</v>
      </c>
      <c r="K203" s="59">
        <v>-1.25940969786812E-7</v>
      </c>
      <c r="L203" s="59">
        <v>-5.0512591707032399E-8</v>
      </c>
    </row>
    <row r="204" spans="1:12" x14ac:dyDescent="0.25">
      <c r="A204">
        <v>-0.365753173828125</v>
      </c>
      <c r="B204" s="59">
        <v>-1.7465209960937499E-7</v>
      </c>
      <c r="C204">
        <v>1234.9186368821299</v>
      </c>
      <c r="D204" s="59">
        <v>-1.57562255859375E-7</v>
      </c>
      <c r="E204" s="59">
        <v>1.7089843749999999E-8</v>
      </c>
      <c r="F204">
        <v>-0.390472412109375</v>
      </c>
      <c r="J204" s="59">
        <v>-1.7414519074675301E-7</v>
      </c>
      <c r="K204" s="59">
        <v>-1.2658162122060501E-7</v>
      </c>
      <c r="L204" s="59">
        <v>-4.7563569526148498E-8</v>
      </c>
    </row>
    <row r="205" spans="1:12" x14ac:dyDescent="0.25">
      <c r="A205">
        <v>-0.3668212890625</v>
      </c>
      <c r="B205" s="59">
        <v>-1.7123413085937499E-7</v>
      </c>
      <c r="C205">
        <v>1235.01863688188</v>
      </c>
      <c r="D205" s="59">
        <v>-1.5740966796875001E-7</v>
      </c>
      <c r="E205" s="59">
        <v>1.3824462890625E-8</v>
      </c>
      <c r="F205">
        <v>-0.391510009765625</v>
      </c>
      <c r="J205" s="59">
        <v>-1.7197685737114399E-7</v>
      </c>
      <c r="K205" s="59">
        <v>-1.2721749705693101E-7</v>
      </c>
      <c r="L205" s="59">
        <v>-4.4759360314213098E-8</v>
      </c>
    </row>
    <row r="206" spans="1:12" x14ac:dyDescent="0.25">
      <c r="A206">
        <v>-0.367889404296875</v>
      </c>
      <c r="B206" s="59">
        <v>-1.7059326171875001E-7</v>
      </c>
      <c r="C206">
        <v>1235.11863688163</v>
      </c>
      <c r="D206" s="59">
        <v>-1.583251953125E-7</v>
      </c>
      <c r="E206" s="59">
        <v>1.226806640625E-8</v>
      </c>
      <c r="F206">
        <v>-0.392578125</v>
      </c>
      <c r="J206" s="59">
        <v>-1.7001501306310901E-7</v>
      </c>
      <c r="K206" s="59">
        <v>-1.27853372893258E-7</v>
      </c>
      <c r="L206" s="59">
        <v>-4.2161640169850701E-8</v>
      </c>
    </row>
    <row r="207" spans="1:12" x14ac:dyDescent="0.25">
      <c r="A207">
        <v>-0.36895751953125</v>
      </c>
      <c r="B207" s="59">
        <v>-1.6754150390625E-7</v>
      </c>
      <c r="C207">
        <v>1235.21863688137</v>
      </c>
      <c r="D207" s="59">
        <v>-1.5789794921874999E-7</v>
      </c>
      <c r="E207" s="59">
        <v>9.6435546874999995E-9</v>
      </c>
      <c r="F207">
        <v>-0.39373779296875</v>
      </c>
      <c r="J207" s="59">
        <v>-1.68037315467735E-7</v>
      </c>
      <c r="K207" s="59">
        <v>-1.2848470566074599E-7</v>
      </c>
      <c r="L207" s="59">
        <v>-3.9552609806989903E-8</v>
      </c>
    </row>
    <row r="208" spans="1:12" x14ac:dyDescent="0.25">
      <c r="A208">
        <v>-0.370025634765625</v>
      </c>
      <c r="B208" s="59">
        <v>-1.6616821289062501E-7</v>
      </c>
      <c r="C208">
        <v>1235.31863688112</v>
      </c>
      <c r="D208" s="59">
        <v>-1.5820312500000001E-7</v>
      </c>
      <c r="E208" s="59">
        <v>7.965087890625E-9</v>
      </c>
      <c r="F208">
        <v>-0.394744873046875</v>
      </c>
      <c r="J208" s="59">
        <v>-1.6600730202414801E-7</v>
      </c>
      <c r="K208" s="59">
        <v>-1.29116038428233E-7</v>
      </c>
      <c r="L208" s="59">
        <v>-3.68912635959148E-8</v>
      </c>
    </row>
    <row r="209" spans="1:12" x14ac:dyDescent="0.25">
      <c r="A209">
        <v>-0.37109375</v>
      </c>
      <c r="B209" s="59">
        <v>-1.6464233398437499E-7</v>
      </c>
      <c r="C209">
        <v>1235.4186368808701</v>
      </c>
      <c r="D209" s="59">
        <v>-1.5890502929687499E-7</v>
      </c>
      <c r="E209" s="59">
        <v>5.7373046874999997E-9</v>
      </c>
      <c r="F209">
        <v>-0.395843505859375</v>
      </c>
      <c r="J209" s="59">
        <v>-1.64250625676407E-7</v>
      </c>
      <c r="K209" s="59">
        <v>-1.2974306972867101E-7</v>
      </c>
      <c r="L209" s="59">
        <v>-3.4507555947735901E-8</v>
      </c>
    </row>
    <row r="210" spans="1:12" x14ac:dyDescent="0.25">
      <c r="A210">
        <v>-0.372161865234375</v>
      </c>
      <c r="B210" s="59">
        <v>-1.6198730468750001E-7</v>
      </c>
      <c r="C210">
        <v>1235.5186368806201</v>
      </c>
      <c r="D210" s="59">
        <v>-1.583251953125E-7</v>
      </c>
      <c r="E210" s="59">
        <v>3.6621093750000001E-9</v>
      </c>
      <c r="F210">
        <v>-0.39697265625</v>
      </c>
      <c r="J210" s="59">
        <v>-1.6210620434253201E-7</v>
      </c>
      <c r="K210" s="59">
        <v>-1.3037010102910899E-7</v>
      </c>
      <c r="L210" s="59">
        <v>-3.1736103313423403E-8</v>
      </c>
    </row>
    <row r="211" spans="1:12" x14ac:dyDescent="0.25">
      <c r="A211">
        <v>-0.37322998046875</v>
      </c>
      <c r="B211" s="59">
        <v>-1.6018676757812501E-7</v>
      </c>
      <c r="C211">
        <v>1235.6186368803601</v>
      </c>
      <c r="D211" s="59">
        <v>-1.5930175781249999E-7</v>
      </c>
      <c r="E211" s="59">
        <v>8.8500976562500001E-10</v>
      </c>
      <c r="F211">
        <v>-0.397918701171875</v>
      </c>
      <c r="J211" s="59">
        <v>-1.6043962751116101E-7</v>
      </c>
      <c r="K211" s="59">
        <v>-1.3099308093976999E-7</v>
      </c>
      <c r="L211" s="59">
        <v>-2.9446546571391102E-8</v>
      </c>
    </row>
    <row r="212" spans="1:12" x14ac:dyDescent="0.25">
      <c r="A212">
        <v>-0.374298095703125</v>
      </c>
      <c r="B212" s="59">
        <v>-1.5890502929687499E-7</v>
      </c>
      <c r="C212">
        <v>1235.7186368801099</v>
      </c>
      <c r="D212" s="59">
        <v>-1.6000366210937501E-7</v>
      </c>
      <c r="E212" s="59">
        <v>-1.0986328125E-9</v>
      </c>
      <c r="F212">
        <v>-0.3990478515625</v>
      </c>
      <c r="J212" s="59">
        <v>-1.5868783926034899E-7</v>
      </c>
      <c r="K212" s="59">
        <v>-1.3161606085043001E-7</v>
      </c>
      <c r="L212" s="59">
        <v>-2.70717784099188E-8</v>
      </c>
    </row>
    <row r="213" spans="1:12" x14ac:dyDescent="0.25">
      <c r="A213">
        <v>-0.3753662109375</v>
      </c>
      <c r="B213" s="59">
        <v>-1.5670776367187499E-7</v>
      </c>
      <c r="C213">
        <v>1235.8186368798599</v>
      </c>
      <c r="D213" s="59">
        <v>-1.6021728515625001E-7</v>
      </c>
      <c r="E213" s="59">
        <v>-3.5095214843750001E-9</v>
      </c>
      <c r="F213">
        <v>-0.4000244140625</v>
      </c>
      <c r="J213" s="59">
        <v>-1.5726394983597101E-7</v>
      </c>
      <c r="K213" s="59">
        <v>-1.3223524732136E-7</v>
      </c>
      <c r="L213" s="59">
        <v>-2.5028702514610999E-8</v>
      </c>
    </row>
    <row r="214" spans="1:12" x14ac:dyDescent="0.25">
      <c r="A214">
        <v>-0.376434326171875</v>
      </c>
      <c r="B214" s="59">
        <v>-1.5649414062499999E-7</v>
      </c>
      <c r="C214">
        <v>1235.9186368796099</v>
      </c>
      <c r="D214" s="59">
        <v>-1.6183471679687501E-7</v>
      </c>
      <c r="E214" s="59">
        <v>-5.3405761718749999E-9</v>
      </c>
      <c r="F214">
        <v>-0.401153564453125</v>
      </c>
      <c r="J214" s="59">
        <v>-1.56013521797213E-7</v>
      </c>
      <c r="K214" s="59">
        <v>-1.3285443379228999E-7</v>
      </c>
      <c r="L214" s="59">
        <v>-2.3159088004922701E-8</v>
      </c>
    </row>
    <row r="215" spans="1:12" x14ac:dyDescent="0.25">
      <c r="A215">
        <v>-0.37750244140625</v>
      </c>
      <c r="B215" s="59">
        <v>-1.5472412109375E-7</v>
      </c>
      <c r="C215">
        <v>1236.01863687935</v>
      </c>
      <c r="D215" s="59">
        <v>-1.62139892578125E-7</v>
      </c>
      <c r="E215" s="59">
        <v>-7.4157714843749999E-9</v>
      </c>
      <c r="F215">
        <v>-0.402191162109375</v>
      </c>
      <c r="J215" s="59">
        <v>-1.5497367825858999E-7</v>
      </c>
      <c r="K215" s="59">
        <v>-1.334700920402E-7</v>
      </c>
      <c r="L215" s="59">
        <v>-2.1503586218390199E-8</v>
      </c>
    </row>
    <row r="216" spans="1:12" x14ac:dyDescent="0.25">
      <c r="A216">
        <v>-0.378570556640625</v>
      </c>
      <c r="B216" s="59">
        <v>-1.53961181640625E-7</v>
      </c>
      <c r="C216">
        <v>1236.1186368791</v>
      </c>
      <c r="D216" s="59">
        <v>-1.6278076171875001E-7</v>
      </c>
      <c r="E216" s="59">
        <v>-8.8195800781249993E-9</v>
      </c>
      <c r="F216">
        <v>-0.403350830078125</v>
      </c>
      <c r="J216" s="59">
        <v>-1.53616901083942E-7</v>
      </c>
      <c r="K216" s="59">
        <v>-1.3408575028810999E-7</v>
      </c>
      <c r="L216" s="59">
        <v>-1.95311507958323E-8</v>
      </c>
    </row>
    <row r="217" spans="1:12" x14ac:dyDescent="0.25">
      <c r="A217">
        <v>-0.379638671875</v>
      </c>
      <c r="B217" s="59">
        <v>-1.5222167968750001E-7</v>
      </c>
      <c r="C217">
        <v>1236.21863687885</v>
      </c>
      <c r="D217" s="59">
        <v>-1.6403198242187499E-7</v>
      </c>
      <c r="E217" s="59">
        <v>-1.1810302734374999E-8</v>
      </c>
      <c r="F217">
        <v>-0.404388427734375</v>
      </c>
      <c r="J217" s="59">
        <v>-1.52428300865801E-7</v>
      </c>
      <c r="K217" s="59">
        <v>-1.34698152188226E-7</v>
      </c>
      <c r="L217" s="59">
        <v>-1.7730148677574399E-8</v>
      </c>
    </row>
    <row r="218" spans="1:12" x14ac:dyDescent="0.25">
      <c r="A218">
        <v>-0.380706787109375</v>
      </c>
      <c r="B218" s="59">
        <v>-1.5167236328124999E-7</v>
      </c>
      <c r="C218">
        <v>1236.3186368786</v>
      </c>
      <c r="D218" s="59">
        <v>-1.6558837890625001E-7</v>
      </c>
      <c r="E218" s="59">
        <v>-1.3916015625000001E-8</v>
      </c>
      <c r="F218">
        <v>-0.40545654296875</v>
      </c>
      <c r="J218" s="59">
        <v>-1.5100322244487301E-7</v>
      </c>
      <c r="K218" s="59">
        <v>-1.3531055408834301E-7</v>
      </c>
      <c r="L218" s="59">
        <v>-1.56926683565298E-8</v>
      </c>
    </row>
    <row r="219" spans="1:12" x14ac:dyDescent="0.25">
      <c r="A219">
        <v>-0.38177490234375</v>
      </c>
      <c r="B219" s="59">
        <v>-1.4889526367187499E-7</v>
      </c>
      <c r="C219">
        <v>1236.4186368783401</v>
      </c>
      <c r="D219" s="59">
        <v>-1.6552734375E-7</v>
      </c>
      <c r="E219" s="59">
        <v>-1.6632080078125001E-8</v>
      </c>
      <c r="F219">
        <v>-0.406524658203125</v>
      </c>
      <c r="J219" s="59">
        <v>-1.49904589632373E-7</v>
      </c>
      <c r="K219" s="59">
        <v>-1.35919977565353E-7</v>
      </c>
      <c r="L219" s="59">
        <v>-1.3984612067019801E-8</v>
      </c>
    </row>
    <row r="220" spans="1:12" x14ac:dyDescent="0.25">
      <c r="A220">
        <v>-0.382843017578125</v>
      </c>
      <c r="B220" s="59">
        <v>-1.49200439453125E-7</v>
      </c>
      <c r="C220">
        <v>1236.5186368780901</v>
      </c>
      <c r="D220" s="59">
        <v>-1.6729736328125E-7</v>
      </c>
      <c r="E220" s="59">
        <v>-1.8096923828125E-8</v>
      </c>
      <c r="F220">
        <v>-0.4075927734375</v>
      </c>
      <c r="J220" s="59">
        <v>-1.4873369225175901E-7</v>
      </c>
      <c r="K220" s="59">
        <v>-1.3652940104236299E-7</v>
      </c>
      <c r="L220" s="59">
        <v>-1.22042912093956E-8</v>
      </c>
    </row>
    <row r="221" spans="1:12" x14ac:dyDescent="0.25">
      <c r="A221">
        <v>-0.3839111328125</v>
      </c>
      <c r="B221" s="59">
        <v>-1.4782714843750001E-7</v>
      </c>
      <c r="C221">
        <v>1236.6186368778399</v>
      </c>
      <c r="D221" s="59">
        <v>-1.6741943359375001E-7</v>
      </c>
      <c r="E221" s="59">
        <v>-1.959228515625E-8</v>
      </c>
      <c r="F221">
        <v>-0.40875244140625</v>
      </c>
      <c r="J221" s="59">
        <v>-1.48075252384334E-7</v>
      </c>
      <c r="K221" s="59">
        <v>-1.3713612946131199E-7</v>
      </c>
      <c r="L221" s="59">
        <v>-1.0939122923022201E-8</v>
      </c>
    </row>
    <row r="222" spans="1:12" x14ac:dyDescent="0.25">
      <c r="A222">
        <v>-0.384979248046875</v>
      </c>
      <c r="B222" s="59">
        <v>-1.47613525390625E-7</v>
      </c>
      <c r="C222">
        <v>1236.7186368775899</v>
      </c>
      <c r="D222" s="59">
        <v>-1.6937255859375001E-7</v>
      </c>
      <c r="E222" s="59">
        <v>-2.1759033203125E-8</v>
      </c>
      <c r="F222">
        <v>-0.40972900390625</v>
      </c>
      <c r="J222" s="59">
        <v>-1.47345472723891E-7</v>
      </c>
      <c r="K222" s="59">
        <v>-1.3774285788026099E-7</v>
      </c>
      <c r="L222" s="59">
        <v>-9.6026148436293201E-9</v>
      </c>
    </row>
    <row r="223" spans="1:12" x14ac:dyDescent="0.25">
      <c r="A223">
        <v>-0.38604736328125</v>
      </c>
      <c r="B223" s="59">
        <v>-1.466064453125E-7</v>
      </c>
      <c r="C223">
        <v>1236.8186368773299</v>
      </c>
      <c r="D223" s="59">
        <v>-1.7022705078124999E-7</v>
      </c>
      <c r="E223" s="59">
        <v>-2.3620605468749998E-8</v>
      </c>
      <c r="F223">
        <v>-0.41082763671875</v>
      </c>
      <c r="J223" s="59">
        <v>-1.4697358102509501E-7</v>
      </c>
      <c r="K223" s="59">
        <v>-1.3834717943804899E-7</v>
      </c>
      <c r="L223" s="59">
        <v>-8.62640158704607E-9</v>
      </c>
    </row>
    <row r="224" spans="1:12" x14ac:dyDescent="0.25">
      <c r="A224">
        <v>-0.387115478515625</v>
      </c>
      <c r="B224" s="59">
        <v>-1.47186279296875E-7</v>
      </c>
      <c r="C224">
        <v>1236.91863687708</v>
      </c>
      <c r="D224" s="59">
        <v>-1.72882080078125E-7</v>
      </c>
      <c r="E224" s="59">
        <v>-2.5695800781249999E-8</v>
      </c>
      <c r="F224">
        <v>-0.4117431640625</v>
      </c>
      <c r="J224" s="59">
        <v>-1.46467993269751E-7</v>
      </c>
      <c r="K224" s="59">
        <v>-1.3895150099583599E-7</v>
      </c>
      <c r="L224" s="59">
        <v>-7.5164922739152505E-9</v>
      </c>
    </row>
    <row r="225" spans="1:12" x14ac:dyDescent="0.25">
      <c r="A225">
        <v>-0.38818359375</v>
      </c>
      <c r="B225" s="59">
        <v>-1.4553833007812499E-7</v>
      </c>
      <c r="C225">
        <v>1237.01863687683</v>
      </c>
      <c r="D225" s="59">
        <v>-1.7315673828125001E-7</v>
      </c>
      <c r="E225" s="59">
        <v>-2.7618408203125E-8</v>
      </c>
      <c r="F225">
        <v>-0.41290283203125</v>
      </c>
      <c r="J225" s="59">
        <v>-1.4625093534395301E-7</v>
      </c>
      <c r="K225" s="59">
        <v>-1.3955370811371201E-7</v>
      </c>
      <c r="L225" s="59">
        <v>-6.6972272302411599E-9</v>
      </c>
    </row>
    <row r="226" spans="1:12" x14ac:dyDescent="0.25">
      <c r="A226">
        <v>-0.389251708984375</v>
      </c>
      <c r="B226" s="59">
        <v>-1.4608764648437499E-7</v>
      </c>
      <c r="C226">
        <v>1237.11863687658</v>
      </c>
      <c r="D226" s="59">
        <v>-1.749267578125E-7</v>
      </c>
      <c r="E226" s="59">
        <v>-2.8839111328125E-8</v>
      </c>
      <c r="F226">
        <v>-0.41400146484375</v>
      </c>
      <c r="J226" s="59">
        <v>-1.45998868075284E-7</v>
      </c>
      <c r="K226" s="59">
        <v>-1.40155915231588E-7</v>
      </c>
      <c r="L226" s="59">
        <v>-5.8429528436964003E-9</v>
      </c>
    </row>
    <row r="227" spans="1:12" x14ac:dyDescent="0.25">
      <c r="A227">
        <v>-0.39031982421875</v>
      </c>
      <c r="B227" s="59">
        <v>-1.4602661132812501E-7</v>
      </c>
      <c r="C227">
        <v>1237.21863687632</v>
      </c>
      <c r="D227" s="59">
        <v>-1.7636108398437501E-7</v>
      </c>
      <c r="E227" s="59">
        <v>-3.0334472656250003E-8</v>
      </c>
      <c r="F227">
        <v>-0.415008544921875</v>
      </c>
      <c r="J227" s="59">
        <v>-1.4594575956270299E-7</v>
      </c>
      <c r="K227" s="59">
        <v>-1.4075630394887101E-7</v>
      </c>
      <c r="L227" s="59">
        <v>-5.1894556138318204E-9</v>
      </c>
    </row>
    <row r="228" spans="1:12" x14ac:dyDescent="0.25">
      <c r="A228">
        <v>-0.391387939453125</v>
      </c>
      <c r="B228" s="59">
        <v>-1.45751953125E-7</v>
      </c>
      <c r="C228">
        <v>1237.3186368760701</v>
      </c>
      <c r="D228" s="59">
        <v>-1.77276611328125E-7</v>
      </c>
      <c r="E228" s="59">
        <v>-3.1524658203125002E-8</v>
      </c>
      <c r="F228">
        <v>-0.41607666015625</v>
      </c>
      <c r="J228" s="59">
        <v>-1.4563014703395601E-7</v>
      </c>
      <c r="K228" s="59">
        <v>-1.41356692666155E-7</v>
      </c>
      <c r="L228" s="59">
        <v>-4.2734543678011399E-9</v>
      </c>
    </row>
    <row r="229" spans="1:12" x14ac:dyDescent="0.25">
      <c r="A229">
        <v>-0.3924560546875</v>
      </c>
      <c r="B229" s="59">
        <v>-1.4547729492187501E-7</v>
      </c>
      <c r="C229">
        <v>1237.4186368758201</v>
      </c>
      <c r="D229" s="59">
        <v>-1.7935180664062501E-7</v>
      </c>
      <c r="E229" s="59">
        <v>-3.3874511718750003E-8</v>
      </c>
      <c r="F229">
        <v>-0.4171142578125</v>
      </c>
      <c r="J229" s="59">
        <v>-1.45233682739786E-7</v>
      </c>
      <c r="K229" s="59">
        <v>-1.4195556203520399E-7</v>
      </c>
      <c r="L229" s="59">
        <v>-3.27812070458188E-9</v>
      </c>
    </row>
    <row r="230" spans="1:12" x14ac:dyDescent="0.25">
      <c r="A230">
        <v>-0.393524169921875</v>
      </c>
      <c r="B230" s="59">
        <v>-1.4532470703124999E-7</v>
      </c>
      <c r="C230">
        <v>1237.5186368755701</v>
      </c>
      <c r="D230" s="59">
        <v>-1.80694580078125E-7</v>
      </c>
      <c r="E230" s="59">
        <v>-3.5369873046875003E-8</v>
      </c>
      <c r="F230">
        <v>-0.418304443359375</v>
      </c>
      <c r="J230" s="59">
        <v>-1.45109234434186E-7</v>
      </c>
      <c r="K230" s="59">
        <v>-1.4255443140425399E-7</v>
      </c>
      <c r="L230" s="59">
        <v>-2.55480302993143E-9</v>
      </c>
    </row>
    <row r="231" spans="1:12" x14ac:dyDescent="0.25">
      <c r="A231">
        <v>-0.39459228515625</v>
      </c>
      <c r="B231" s="59">
        <v>-1.441650390625E-7</v>
      </c>
      <c r="C231">
        <v>1237.6186368753099</v>
      </c>
      <c r="D231" s="59">
        <v>-1.8179321289062499E-7</v>
      </c>
      <c r="E231" s="59">
        <v>-3.7628173828124998E-8</v>
      </c>
      <c r="F231">
        <v>-0.419342041015625</v>
      </c>
      <c r="J231" s="59">
        <v>-1.44939340038217E-7</v>
      </c>
      <c r="K231" s="59">
        <v>-1.43152082886593E-7</v>
      </c>
      <c r="L231" s="59">
        <v>-1.7872571516243699E-9</v>
      </c>
    </row>
    <row r="232" spans="1:12" x14ac:dyDescent="0.25">
      <c r="A232">
        <v>-0.395660400390625</v>
      </c>
      <c r="B232" s="59">
        <v>-1.4428710937500001E-7</v>
      </c>
      <c r="C232">
        <v>1237.7186368750599</v>
      </c>
      <c r="D232" s="59">
        <v>-1.834716796875E-7</v>
      </c>
      <c r="E232" s="59">
        <v>-3.91845703125E-8</v>
      </c>
      <c r="F232">
        <v>-0.420440673828125</v>
      </c>
      <c r="J232" s="59">
        <v>-1.44812777960971E-7</v>
      </c>
      <c r="K232" s="59">
        <v>-1.4374973436893101E-7</v>
      </c>
      <c r="L232" s="59">
        <v>-1.06304359204028E-9</v>
      </c>
    </row>
    <row r="233" spans="1:12" x14ac:dyDescent="0.25">
      <c r="A233">
        <v>-0.396728515625</v>
      </c>
      <c r="B233" s="59">
        <v>-1.466064453125E-7</v>
      </c>
      <c r="C233">
        <v>1237.81863687481</v>
      </c>
      <c r="D233" s="59">
        <v>-1.8609619140625E-7</v>
      </c>
      <c r="E233" s="59">
        <v>-3.948974609375E-8</v>
      </c>
      <c r="F233">
        <v>-0.421417236328125</v>
      </c>
      <c r="J233" s="59">
        <v>-1.44951097892992E-7</v>
      </c>
      <c r="K233" s="59">
        <v>-1.44346471232303E-7</v>
      </c>
      <c r="L233" s="59">
        <v>-6.0462666068897199E-10</v>
      </c>
    </row>
    <row r="234" spans="1:12" x14ac:dyDescent="0.25">
      <c r="A234">
        <v>-0.397796630859375</v>
      </c>
      <c r="B234" s="59">
        <v>-1.4453124999999999E-7</v>
      </c>
      <c r="C234">
        <v>1237.91863687456</v>
      </c>
      <c r="D234" s="59">
        <v>-1.8698120117187499E-7</v>
      </c>
      <c r="E234" s="59">
        <v>-4.2449951171875003E-8</v>
      </c>
      <c r="F234">
        <v>-0.422454833984375</v>
      </c>
      <c r="J234" s="59">
        <v>-1.4533263367491899E-7</v>
      </c>
      <c r="K234" s="59">
        <v>-1.4494320809567599E-7</v>
      </c>
      <c r="L234" s="59">
        <v>-3.8942557924289598E-10</v>
      </c>
    </row>
    <row r="235" spans="1:12" x14ac:dyDescent="0.25">
      <c r="A235">
        <v>-0.39886474609375</v>
      </c>
      <c r="B235" s="59">
        <v>-1.45355224609375E-7</v>
      </c>
      <c r="C235">
        <v>1238.0186368743</v>
      </c>
      <c r="D235" s="59">
        <v>-1.8878173828124999E-7</v>
      </c>
      <c r="E235" s="59">
        <v>-4.3426513671875E-8</v>
      </c>
      <c r="F235">
        <v>-0.42364501953125</v>
      </c>
      <c r="J235" s="59">
        <v>-1.4588313907771899E-7</v>
      </c>
      <c r="K235" s="59">
        <v>-1.4553933481175999E-7</v>
      </c>
      <c r="L235" s="59">
        <v>-3.4380426595891902E-10</v>
      </c>
    </row>
    <row r="236" spans="1:12" x14ac:dyDescent="0.25">
      <c r="A236">
        <v>-0.399932861328125</v>
      </c>
      <c r="B236" s="59">
        <v>-1.46575927734375E-7</v>
      </c>
      <c r="C236">
        <v>1238.11863687405</v>
      </c>
      <c r="D236" s="59">
        <v>-1.9146728515625E-7</v>
      </c>
      <c r="E236" s="59">
        <v>-4.4891357421875003E-8</v>
      </c>
      <c r="F236">
        <v>-0.424652099609375</v>
      </c>
      <c r="J236" s="59">
        <v>-1.4624961423667499E-7</v>
      </c>
      <c r="K236" s="59">
        <v>-1.46135461527845E-7</v>
      </c>
      <c r="L236" s="59">
        <v>-1.14152708830223E-10</v>
      </c>
    </row>
    <row r="237" spans="1:12" x14ac:dyDescent="0.25">
      <c r="A237">
        <v>-0.4010009765625</v>
      </c>
      <c r="B237" s="59">
        <v>-1.4691162109374999E-7</v>
      </c>
      <c r="C237">
        <v>1238.2186368738001</v>
      </c>
      <c r="D237" s="59">
        <v>-1.9293212890625001E-7</v>
      </c>
      <c r="E237" s="59">
        <v>-4.60205078125E-8</v>
      </c>
      <c r="F237">
        <v>-0.42578125</v>
      </c>
      <c r="J237" s="59">
        <v>-1.4636573956642301E-7</v>
      </c>
      <c r="K237" s="59">
        <v>-1.46731283170285E-7</v>
      </c>
      <c r="L237" s="59">
        <v>3.6554360386164799E-10</v>
      </c>
    </row>
    <row r="238" spans="1:12" x14ac:dyDescent="0.25">
      <c r="A238">
        <v>-0.402069091796875</v>
      </c>
      <c r="B238" s="59">
        <v>-1.4706420898437501E-7</v>
      </c>
      <c r="C238">
        <v>1238.3186368735501</v>
      </c>
      <c r="D238" s="59">
        <v>-1.9470214843750001E-7</v>
      </c>
      <c r="E238" s="59">
        <v>-4.7637939453125003E-8</v>
      </c>
      <c r="F238">
        <v>-0.426788330078125</v>
      </c>
      <c r="J238" s="59">
        <v>-1.4723251805161001E-7</v>
      </c>
      <c r="K238" s="59">
        <v>-1.47327104812725E-7</v>
      </c>
      <c r="L238" s="59">
        <v>9.4586761115201396E-11</v>
      </c>
    </row>
    <row r="239" spans="1:12" x14ac:dyDescent="0.25">
      <c r="A239">
        <v>-0.40313720703125</v>
      </c>
      <c r="B239" s="59">
        <v>-1.4739990234375E-7</v>
      </c>
      <c r="C239">
        <v>1238.4186368732901</v>
      </c>
      <c r="D239" s="59">
        <v>-1.9656372070312499E-7</v>
      </c>
      <c r="E239" s="59">
        <v>-4.9163818359375001E-8</v>
      </c>
      <c r="F239">
        <v>-0.427825927734375</v>
      </c>
      <c r="J239" s="59">
        <v>-1.4783441452752999E-7</v>
      </c>
      <c r="K239" s="59">
        <v>-1.47922926455165E-7</v>
      </c>
      <c r="L239" s="59">
        <v>8.8511927635538394E-11</v>
      </c>
    </row>
    <row r="240" spans="1:12" x14ac:dyDescent="0.25">
      <c r="A240">
        <v>-0.404205322265625</v>
      </c>
      <c r="B240" s="59">
        <v>-1.4785766601562501E-7</v>
      </c>
      <c r="C240">
        <v>1238.5186368730399</v>
      </c>
      <c r="D240" s="59">
        <v>-1.9866943359375E-7</v>
      </c>
      <c r="E240" s="59">
        <v>-5.0811767578125001E-8</v>
      </c>
      <c r="F240">
        <v>-0.42889404296875</v>
      </c>
      <c r="J240" s="59">
        <v>-1.48165087679248E-7</v>
      </c>
      <c r="K240" s="59">
        <v>-1.4851874809760601E-7</v>
      </c>
      <c r="L240" s="59">
        <v>3.5366041835768698E-10</v>
      </c>
    </row>
    <row r="241" spans="1:12" x14ac:dyDescent="0.25">
      <c r="A241">
        <v>-0.4052734375</v>
      </c>
      <c r="B241" s="59">
        <v>-1.4981079101562501E-7</v>
      </c>
      <c r="C241">
        <v>1238.6186368727899</v>
      </c>
      <c r="D241" s="59">
        <v>-2.0126342773437501E-7</v>
      </c>
      <c r="E241" s="59">
        <v>-5.145263671875E-8</v>
      </c>
      <c r="F241">
        <v>-0.42999267578125</v>
      </c>
      <c r="J241" s="59">
        <v>-1.4887240851596301E-7</v>
      </c>
      <c r="K241" s="59">
        <v>-1.4916942645977101E-7</v>
      </c>
      <c r="L241" s="59">
        <v>2.9701794380746898E-10</v>
      </c>
    </row>
    <row r="242" spans="1:12" x14ac:dyDescent="0.25">
      <c r="A242">
        <v>-0.406341552734375</v>
      </c>
      <c r="B242" s="59">
        <v>-1.4947509765624999E-7</v>
      </c>
      <c r="C242">
        <v>1238.7186368725399</v>
      </c>
      <c r="D242" s="59">
        <v>-2.0306396484375001E-7</v>
      </c>
      <c r="E242" s="59">
        <v>-5.3588867187499999E-8</v>
      </c>
      <c r="F242">
        <v>-0.43109130859375</v>
      </c>
      <c r="J242" s="59">
        <v>-1.49543266791802E-7</v>
      </c>
      <c r="K242" s="59">
        <v>-1.49820104821936E-7</v>
      </c>
      <c r="L242" s="59">
        <v>2.7683803013390303E-10</v>
      </c>
    </row>
    <row r="243" spans="1:12" x14ac:dyDescent="0.25">
      <c r="A243">
        <v>-0.40740966796875</v>
      </c>
      <c r="B243" s="59">
        <v>-1.49383544921875E-7</v>
      </c>
      <c r="C243">
        <v>1238.81863687228</v>
      </c>
      <c r="D243" s="59">
        <v>-2.0474243164062499E-7</v>
      </c>
      <c r="E243" s="59">
        <v>-5.5358886718750002E-8</v>
      </c>
      <c r="F243">
        <v>-0.432159423828125</v>
      </c>
      <c r="J243" s="59">
        <v>-1.5019629011938601E-7</v>
      </c>
      <c r="K243" s="59">
        <v>-1.50470783184101E-7</v>
      </c>
      <c r="L243" s="59">
        <v>2.7449306471517799E-10</v>
      </c>
    </row>
    <row r="244" spans="1:12" x14ac:dyDescent="0.25">
      <c r="A244">
        <v>-0.408477783203125</v>
      </c>
      <c r="B244" s="59">
        <v>-1.5151977539062499E-7</v>
      </c>
      <c r="C244">
        <v>1238.91863687203</v>
      </c>
      <c r="D244" s="59">
        <v>-2.0721435546875E-7</v>
      </c>
      <c r="E244" s="59">
        <v>-5.5694580078125E-8</v>
      </c>
      <c r="F244">
        <v>-0.433135986328125</v>
      </c>
      <c r="J244" s="59">
        <v>-1.5080558479606301E-7</v>
      </c>
      <c r="K244" s="59">
        <v>-1.51121461546266E-7</v>
      </c>
      <c r="L244" s="59">
        <v>3.1587675020285498E-10</v>
      </c>
    </row>
    <row r="245" spans="1:12" x14ac:dyDescent="0.25">
      <c r="A245">
        <v>-0.4095458984375</v>
      </c>
      <c r="B245" s="59">
        <v>-1.5118408203125E-7</v>
      </c>
      <c r="C245">
        <v>1239.01863687178</v>
      </c>
      <c r="D245" s="59">
        <v>-2.0925903320312501E-7</v>
      </c>
      <c r="E245" s="59">
        <v>-5.8074951171874999E-8</v>
      </c>
      <c r="F245">
        <v>-0.434295654296875</v>
      </c>
      <c r="J245" s="59">
        <v>-1.5143733829646901E-7</v>
      </c>
      <c r="K245" s="59">
        <v>-1.5197621795522201E-7</v>
      </c>
      <c r="L245" s="59">
        <v>5.3887965875267702E-10</v>
      </c>
    </row>
    <row r="246" spans="1:12" x14ac:dyDescent="0.25">
      <c r="A246">
        <v>-0.410614013671875</v>
      </c>
      <c r="B246" s="59">
        <v>-1.5231323242187499E-7</v>
      </c>
      <c r="C246">
        <v>1239.11863687153</v>
      </c>
      <c r="D246" s="59">
        <v>-2.1124267578125001E-7</v>
      </c>
      <c r="E246" s="59">
        <v>-5.8929443359375E-8</v>
      </c>
      <c r="F246">
        <v>-0.43536376953125</v>
      </c>
      <c r="J246" s="59">
        <v>-1.52333049031047E-7</v>
      </c>
      <c r="K246" s="59">
        <v>-1.5283097436417701E-7</v>
      </c>
      <c r="L246" s="59">
        <v>4.9792533313038297E-10</v>
      </c>
    </row>
    <row r="247" spans="1:12" x14ac:dyDescent="0.25">
      <c r="A247">
        <v>-0.41168212890625</v>
      </c>
      <c r="B247" s="59">
        <v>-1.5322875976562501E-7</v>
      </c>
      <c r="C247">
        <v>1239.2186368712701</v>
      </c>
      <c r="D247" s="59">
        <v>-2.13623046875E-7</v>
      </c>
      <c r="E247" s="59">
        <v>-6.0394287109374996E-8</v>
      </c>
      <c r="F247">
        <v>-0.436431884765625</v>
      </c>
      <c r="J247" s="59">
        <v>-1.53328899697308E-7</v>
      </c>
      <c r="K247" s="59">
        <v>-1.53728897953446E-7</v>
      </c>
      <c r="L247" s="59">
        <v>3.9999825613833902E-10</v>
      </c>
    </row>
    <row r="248" spans="1:12" x14ac:dyDescent="0.25">
      <c r="A248">
        <v>-0.412750244140625</v>
      </c>
      <c r="B248" s="59">
        <v>-1.5435791015625E-7</v>
      </c>
      <c r="C248">
        <v>1239.3186368710201</v>
      </c>
      <c r="D248" s="59">
        <v>-2.1594238281249999E-7</v>
      </c>
      <c r="E248" s="59">
        <v>-6.1584472656249995E-8</v>
      </c>
      <c r="F248">
        <v>-0.437469482421875</v>
      </c>
      <c r="J248" s="59">
        <v>-1.5422579942843599E-7</v>
      </c>
      <c r="K248" s="59">
        <v>-1.5462682154271501E-7</v>
      </c>
      <c r="L248" s="59">
        <v>4.0102211427885798E-10</v>
      </c>
    </row>
    <row r="249" spans="1:12" x14ac:dyDescent="0.25">
      <c r="A249">
        <v>-0.413818359375</v>
      </c>
      <c r="B249" s="59">
        <v>-1.5496826171875E-7</v>
      </c>
      <c r="C249">
        <v>1239.4186368707699</v>
      </c>
      <c r="D249" s="59">
        <v>-2.17559814453125E-7</v>
      </c>
      <c r="E249" s="59">
        <v>-6.2591552734374996E-8</v>
      </c>
      <c r="F249">
        <v>-0.438568115234375</v>
      </c>
      <c r="J249" s="59">
        <v>-1.5520394725716999E-7</v>
      </c>
      <c r="K249" s="59">
        <v>-1.55524745131984E-7</v>
      </c>
      <c r="L249" s="59">
        <v>3.2079787481390599E-10</v>
      </c>
    </row>
    <row r="250" spans="1:12" x14ac:dyDescent="0.25">
      <c r="A250">
        <v>-0.414886474609375</v>
      </c>
      <c r="B250" s="59">
        <v>-1.56524658203125E-7</v>
      </c>
      <c r="C250">
        <v>1239.5186368705199</v>
      </c>
      <c r="D250" s="59">
        <v>-2.2119140625E-7</v>
      </c>
      <c r="E250" s="59">
        <v>-6.4666748046874994E-8</v>
      </c>
      <c r="F250">
        <v>-0.4395751953125</v>
      </c>
      <c r="J250" s="59">
        <v>-1.5595407196969699E-7</v>
      </c>
      <c r="K250" s="59">
        <v>-1.5642266872125301E-7</v>
      </c>
      <c r="L250" s="59">
        <v>4.68596751555624E-10</v>
      </c>
    </row>
    <row r="251" spans="1:12" x14ac:dyDescent="0.25">
      <c r="A251">
        <v>-0.41595458984375</v>
      </c>
      <c r="B251" s="59">
        <v>-1.5701293945312501E-7</v>
      </c>
      <c r="C251">
        <v>1239.6186368702599</v>
      </c>
      <c r="D251" s="59">
        <v>-2.2320556640625001E-7</v>
      </c>
      <c r="E251" s="59">
        <v>-6.6192626953124998E-8</v>
      </c>
      <c r="F251">
        <v>-0.440704345703125</v>
      </c>
      <c r="J251" s="59">
        <v>-1.56891265472808E-7</v>
      </c>
      <c r="K251" s="59">
        <v>-1.5747222239837E-7</v>
      </c>
      <c r="L251" s="59">
        <v>5.8095692556131502E-10</v>
      </c>
    </row>
    <row r="252" spans="1:12" x14ac:dyDescent="0.25">
      <c r="A252">
        <v>-0.417022705078125</v>
      </c>
      <c r="B252" s="59">
        <v>-1.5719604492187501E-7</v>
      </c>
      <c r="C252">
        <v>1239.71863687001</v>
      </c>
      <c r="D252" s="59">
        <v>-2.23968505859375E-7</v>
      </c>
      <c r="E252" s="59">
        <v>-6.6772460937499995E-8</v>
      </c>
      <c r="F252">
        <v>-0.4417724609375</v>
      </c>
      <c r="J252" s="59">
        <v>-1.5804776278409101E-7</v>
      </c>
      <c r="K252" s="59">
        <v>-1.58521776075487E-7</v>
      </c>
      <c r="L252" s="59">
        <v>4.74013291396039E-10</v>
      </c>
    </row>
    <row r="253" spans="1:12" x14ac:dyDescent="0.25">
      <c r="A253">
        <v>-0.4180908203125</v>
      </c>
      <c r="B253" s="59">
        <v>-1.5887451171874999E-7</v>
      </c>
      <c r="C253">
        <v>1239.81863686976</v>
      </c>
      <c r="D253" s="59">
        <v>-2.2744750976562501E-7</v>
      </c>
      <c r="E253" s="59">
        <v>-6.8572998046874996E-8</v>
      </c>
      <c r="F253">
        <v>-0.442840576171875</v>
      </c>
      <c r="J253" s="59">
        <v>-1.5912710743032999E-7</v>
      </c>
      <c r="K253" s="59">
        <v>-1.5957132975260399E-7</v>
      </c>
      <c r="L253" s="59">
        <v>4.4422232227397202E-10</v>
      </c>
    </row>
    <row r="254" spans="1:12" x14ac:dyDescent="0.25">
      <c r="A254">
        <v>-0.419158935546875</v>
      </c>
      <c r="B254" s="59">
        <v>-1.6085815429687499E-7</v>
      </c>
      <c r="C254">
        <v>1239.91863686951</v>
      </c>
      <c r="D254" s="59">
        <v>-2.2998046875E-7</v>
      </c>
      <c r="E254" s="59">
        <v>-6.9122314453125003E-8</v>
      </c>
      <c r="F254">
        <v>-0.443878173828125</v>
      </c>
      <c r="J254" s="59">
        <v>-1.60050825639205E-7</v>
      </c>
      <c r="K254" s="59">
        <v>-1.6062088342972101E-7</v>
      </c>
      <c r="L254" s="59">
        <v>5.7005779051666505E-10</v>
      </c>
    </row>
    <row r="255" spans="1:12" x14ac:dyDescent="0.25">
      <c r="A255">
        <v>-0.42022705078125</v>
      </c>
      <c r="B255" s="59">
        <v>-1.6180419921875001E-7</v>
      </c>
      <c r="C255">
        <v>1240.01863686925</v>
      </c>
      <c r="D255" s="59">
        <v>-2.3211669921875E-7</v>
      </c>
      <c r="E255" s="59">
        <v>-7.0312500000000002E-8</v>
      </c>
      <c r="F255">
        <v>-0.444976806640625</v>
      </c>
      <c r="J255" s="59">
        <v>-1.6119094122023799E-7</v>
      </c>
      <c r="K255" s="59">
        <v>-1.6173513833578499E-7</v>
      </c>
      <c r="L255" s="59">
        <v>5.4419711554713398E-10</v>
      </c>
    </row>
    <row r="256" spans="1:12" x14ac:dyDescent="0.25">
      <c r="A256">
        <v>-0.421295166015625</v>
      </c>
      <c r="B256" s="59">
        <v>-1.6165161132812499E-7</v>
      </c>
      <c r="C256">
        <v>1240.1186368690001</v>
      </c>
      <c r="D256" s="59">
        <v>-2.3461914062500001E-7</v>
      </c>
      <c r="E256" s="59">
        <v>-7.2967529296874997E-8</v>
      </c>
      <c r="F256">
        <v>-0.446197509765625</v>
      </c>
      <c r="J256" s="59">
        <v>-1.6252631645698099E-7</v>
      </c>
      <c r="K256" s="59">
        <v>-1.62849393241849E-7</v>
      </c>
      <c r="L256" s="59">
        <v>3.23076784868729E-10</v>
      </c>
    </row>
    <row r="257" spans="1:12" x14ac:dyDescent="0.25">
      <c r="A257">
        <v>-0.42236328125</v>
      </c>
      <c r="B257" s="59">
        <v>-1.6305541992187499E-7</v>
      </c>
      <c r="C257">
        <v>1240.2186368687501</v>
      </c>
      <c r="D257" s="59">
        <v>-2.3660278320312501E-7</v>
      </c>
      <c r="E257" s="59">
        <v>-7.3547363281249994E-8</v>
      </c>
      <c r="F257">
        <v>-0.447174072265625</v>
      </c>
      <c r="J257" s="59">
        <v>-1.63592846362622E-7</v>
      </c>
      <c r="K257" s="59">
        <v>-1.6396364814791299E-7</v>
      </c>
      <c r="L257" s="59">
        <v>3.7080178529151498E-10</v>
      </c>
    </row>
    <row r="258" spans="1:12" x14ac:dyDescent="0.25">
      <c r="A258">
        <v>-0.423431396484375</v>
      </c>
      <c r="B258" s="59">
        <v>-1.6497802734375001E-7</v>
      </c>
      <c r="C258">
        <v>1240.3186368685001</v>
      </c>
      <c r="D258" s="59">
        <v>-2.3950195312500002E-7</v>
      </c>
      <c r="E258" s="59">
        <v>-7.4523925781250005E-8</v>
      </c>
      <c r="F258">
        <v>-0.4482421875</v>
      </c>
      <c r="J258" s="59">
        <v>-1.6439277681953499E-7</v>
      </c>
      <c r="K258" s="59">
        <v>-1.65077903053977E-7</v>
      </c>
      <c r="L258" s="59">
        <v>6.8512623444264195E-10</v>
      </c>
    </row>
    <row r="259" spans="1:12" x14ac:dyDescent="0.25">
      <c r="A259">
        <v>-0.42449951171875</v>
      </c>
      <c r="B259" s="59">
        <v>-1.6644287109374999E-7</v>
      </c>
      <c r="C259">
        <v>1240.4186368682399</v>
      </c>
      <c r="D259" s="59">
        <v>-2.4224853515625002E-7</v>
      </c>
      <c r="E259" s="59">
        <v>-7.5805664062500003E-8</v>
      </c>
      <c r="F259">
        <v>-0.4493408203125</v>
      </c>
      <c r="J259" s="59">
        <v>-1.6579632119182899E-7</v>
      </c>
      <c r="K259" s="59">
        <v>-1.6619215796004101E-7</v>
      </c>
      <c r="L259" s="59">
        <v>3.9583676821225599E-10</v>
      </c>
    </row>
    <row r="260" spans="1:12" x14ac:dyDescent="0.25">
      <c r="A260">
        <v>-0.425567626953125</v>
      </c>
      <c r="B260" s="59">
        <v>-1.66534423828125E-7</v>
      </c>
      <c r="C260">
        <v>1240.5186368679899</v>
      </c>
      <c r="D260" s="59">
        <v>-2.4371337890625E-7</v>
      </c>
      <c r="E260" s="59">
        <v>-7.7178955078125E-8</v>
      </c>
      <c r="F260">
        <v>-0.450286865234375</v>
      </c>
      <c r="J260" s="59">
        <v>-1.6715996812432399E-7</v>
      </c>
      <c r="K260" s="59">
        <v>-1.6730641286610499E-7</v>
      </c>
      <c r="L260" s="59">
        <v>1.46444741781642E-10</v>
      </c>
    </row>
    <row r="261" spans="1:12" x14ac:dyDescent="0.25">
      <c r="A261">
        <v>-0.4266357421875</v>
      </c>
      <c r="B261" s="59">
        <v>-1.6748046874999999E-7</v>
      </c>
      <c r="C261">
        <v>1240.61863686774</v>
      </c>
      <c r="D261" s="59">
        <v>-2.4694824218750001E-7</v>
      </c>
      <c r="E261" s="59">
        <v>-7.9467773437499999E-8</v>
      </c>
      <c r="F261">
        <v>-0.45135498046875</v>
      </c>
      <c r="J261" s="59">
        <v>-1.6834526557426899E-7</v>
      </c>
      <c r="K261" s="59">
        <v>-1.6842066777216901E-7</v>
      </c>
      <c r="L261" s="59">
        <v>7.5402197899727106E-11</v>
      </c>
    </row>
    <row r="262" spans="1:12" x14ac:dyDescent="0.25">
      <c r="A262">
        <v>-0.427703857421875</v>
      </c>
      <c r="B262" s="59">
        <v>-1.7062377929687499E-7</v>
      </c>
      <c r="C262">
        <v>1240.71863686749</v>
      </c>
      <c r="D262" s="59">
        <v>-2.49908447265625E-7</v>
      </c>
      <c r="E262" s="59">
        <v>-7.9284667968750001E-8</v>
      </c>
      <c r="F262">
        <v>-0.4525146484375</v>
      </c>
      <c r="J262" s="59">
        <v>-1.6921204405945599E-7</v>
      </c>
      <c r="K262" s="59">
        <v>-1.6953492267823299E-7</v>
      </c>
      <c r="L262" s="59">
        <v>3.22878618777E-10</v>
      </c>
    </row>
    <row r="263" spans="1:12" x14ac:dyDescent="0.25">
      <c r="A263">
        <v>-0.42877197265625</v>
      </c>
      <c r="B263" s="59">
        <v>-1.69891357421875E-7</v>
      </c>
      <c r="C263">
        <v>1240.81863686723</v>
      </c>
      <c r="D263" s="59">
        <v>-2.5134277343750001E-7</v>
      </c>
      <c r="E263" s="59">
        <v>-8.1451416015624998E-8</v>
      </c>
      <c r="F263">
        <v>-0.453582763671875</v>
      </c>
      <c r="J263" s="59">
        <v>-1.7011938053808201E-7</v>
      </c>
      <c r="K263" s="59">
        <v>-1.70649177584297E-7</v>
      </c>
      <c r="L263" s="59">
        <v>5.2979704621541198E-10</v>
      </c>
    </row>
    <row r="264" spans="1:12" x14ac:dyDescent="0.25">
      <c r="A264">
        <v>-0.429840087890625</v>
      </c>
      <c r="B264" s="59">
        <v>-1.7135620117187501E-7</v>
      </c>
      <c r="C264">
        <v>1240.91863686698</v>
      </c>
      <c r="D264" s="59">
        <v>-2.5363159179687502E-7</v>
      </c>
      <c r="E264" s="59">
        <v>-8.2275390625000001E-8</v>
      </c>
      <c r="F264">
        <v>-0.454620361328125</v>
      </c>
      <c r="J264" s="59">
        <v>-1.71263591551677E-7</v>
      </c>
      <c r="K264" s="59">
        <v>-1.7176343249036101E-7</v>
      </c>
      <c r="L264" s="59">
        <v>4.9984093868359298E-10</v>
      </c>
    </row>
    <row r="265" spans="1:12" x14ac:dyDescent="0.25">
      <c r="A265">
        <v>-0.430908203125</v>
      </c>
      <c r="B265" s="59">
        <v>-1.715087890625E-7</v>
      </c>
      <c r="C265">
        <v>1241.01863686673</v>
      </c>
      <c r="D265" s="59">
        <v>-2.5622558593750002E-7</v>
      </c>
      <c r="E265" s="59">
        <v>-8.4716796874999995E-8</v>
      </c>
      <c r="F265">
        <v>-0.4556884765625</v>
      </c>
      <c r="J265" s="59">
        <v>-1.72263273429045E-7</v>
      </c>
      <c r="K265" s="59">
        <v>-1.72927691306903E-7</v>
      </c>
      <c r="L265" s="59">
        <v>6.6441787785773604E-10</v>
      </c>
    </row>
    <row r="266" spans="1:12" x14ac:dyDescent="0.25">
      <c r="A266">
        <v>-0.431976318359375</v>
      </c>
      <c r="B266" s="59">
        <v>-1.7340087890625001E-7</v>
      </c>
      <c r="C266">
        <v>1241.1186368664801</v>
      </c>
      <c r="D266" s="59">
        <v>-2.5885009765625E-7</v>
      </c>
      <c r="E266" s="59">
        <v>-8.5449218749999999E-8</v>
      </c>
      <c r="F266">
        <v>-0.456787109375</v>
      </c>
      <c r="J266" s="59">
        <v>-1.7335133738332E-7</v>
      </c>
      <c r="K266" s="59">
        <v>-1.7409195012344401E-7</v>
      </c>
      <c r="L266" s="59">
        <v>7.4061274012438097E-10</v>
      </c>
    </row>
    <row r="267" spans="1:12" x14ac:dyDescent="0.25">
      <c r="A267">
        <v>-0.43304443359375</v>
      </c>
      <c r="B267" s="59">
        <v>-1.7510986328125E-7</v>
      </c>
      <c r="C267">
        <v>1241.2186368662201</v>
      </c>
      <c r="D267" s="59">
        <v>-2.6168823242187498E-7</v>
      </c>
      <c r="E267" s="59">
        <v>-8.6578369140625003E-8</v>
      </c>
      <c r="F267">
        <v>-0.4578857421875</v>
      </c>
      <c r="J267" s="59">
        <v>-1.74832562863569E-7</v>
      </c>
      <c r="K267" s="59">
        <v>-1.7530088713674799E-7</v>
      </c>
      <c r="L267" s="59">
        <v>4.6832427317954598E-10</v>
      </c>
    </row>
    <row r="268" spans="1:12" x14ac:dyDescent="0.25">
      <c r="A268">
        <v>-0.434112548828125</v>
      </c>
      <c r="B268" s="59">
        <v>-1.7617797851562501E-7</v>
      </c>
      <c r="C268">
        <v>1241.3186368659699</v>
      </c>
      <c r="D268" s="59">
        <v>-2.6361083984375E-7</v>
      </c>
      <c r="E268" s="59">
        <v>-8.7432861328124998E-8</v>
      </c>
      <c r="F268">
        <v>-0.458770751953125</v>
      </c>
      <c r="J268" s="59">
        <v>-1.76173486750879E-7</v>
      </c>
      <c r="K268" s="59">
        <v>-1.76509824150052E-7</v>
      </c>
      <c r="L268" s="59">
        <v>3.3633739917300002E-10</v>
      </c>
    </row>
    <row r="269" spans="1:12" x14ac:dyDescent="0.25">
      <c r="A269">
        <v>-0.4351806640625</v>
      </c>
      <c r="B269" s="59">
        <v>-1.7791748046875E-7</v>
      </c>
      <c r="C269">
        <v>1241.4186368657199</v>
      </c>
      <c r="D269" s="59">
        <v>-2.6718139648437502E-7</v>
      </c>
      <c r="E269" s="59">
        <v>-8.9263916015625003E-8</v>
      </c>
      <c r="F269">
        <v>-0.4599609375</v>
      </c>
      <c r="J269" s="59">
        <v>-1.77524318942776E-7</v>
      </c>
      <c r="K269" s="59">
        <v>-1.7771876116335601E-7</v>
      </c>
      <c r="L269" s="59">
        <v>1.9444222058045199E-10</v>
      </c>
    </row>
    <row r="270" spans="1:12" x14ac:dyDescent="0.25">
      <c r="A270">
        <v>-0.436248779296875</v>
      </c>
      <c r="B270" s="59">
        <v>-1.7828369140625E-7</v>
      </c>
      <c r="C270">
        <v>1241.5186368654699</v>
      </c>
      <c r="D270" s="59">
        <v>-2.6916503906249999E-7</v>
      </c>
      <c r="E270" s="59">
        <v>-9.0881347656250005E-8</v>
      </c>
      <c r="F270">
        <v>-0.46099853515625</v>
      </c>
      <c r="J270" s="59">
        <v>-1.78750438607616E-7</v>
      </c>
      <c r="K270" s="59">
        <v>-1.7892769817666099E-7</v>
      </c>
      <c r="L270" s="59">
        <v>1.7725956904412101E-10</v>
      </c>
    </row>
    <row r="271" spans="1:12" x14ac:dyDescent="0.25">
      <c r="A271">
        <v>-0.43731689453125</v>
      </c>
      <c r="B271" s="59">
        <v>-1.7987060546875E-7</v>
      </c>
      <c r="C271">
        <v>1241.61863686521</v>
      </c>
      <c r="D271" s="59">
        <v>-2.7191162109374999E-7</v>
      </c>
      <c r="E271" s="59">
        <v>-9.2041015625000001E-8</v>
      </c>
      <c r="F271">
        <v>-0.4620361328125</v>
      </c>
      <c r="J271" s="59">
        <v>-1.7976425633285999E-7</v>
      </c>
      <c r="K271" s="59">
        <v>-1.80136635189965E-7</v>
      </c>
      <c r="L271" s="59">
        <v>3.7237885710471798E-10</v>
      </c>
    </row>
    <row r="272" spans="1:12" x14ac:dyDescent="0.25">
      <c r="A272">
        <v>-0.438385009765625</v>
      </c>
      <c r="B272" s="59">
        <v>-1.80877685546875E-7</v>
      </c>
      <c r="C272">
        <v>1241.71863686496</v>
      </c>
      <c r="D272" s="59">
        <v>-2.7444458007812498E-7</v>
      </c>
      <c r="E272" s="59">
        <v>-9.3566894531250005E-8</v>
      </c>
      <c r="F272">
        <v>-0.463043212890625</v>
      </c>
      <c r="J272" s="59">
        <v>-1.80949025339895E-7</v>
      </c>
      <c r="K272" s="59">
        <v>-1.8134557220326901E-7</v>
      </c>
      <c r="L272" s="59">
        <v>3.9654686337416599E-10</v>
      </c>
    </row>
    <row r="273" spans="1:12" x14ac:dyDescent="0.25">
      <c r="A273">
        <v>-0.439453125</v>
      </c>
      <c r="B273" s="59">
        <v>-1.824951171875E-7</v>
      </c>
      <c r="C273">
        <v>1241.81863686471</v>
      </c>
      <c r="D273" s="59">
        <v>-2.7770996093750001E-7</v>
      </c>
      <c r="E273" s="59">
        <v>-9.5214843749999998E-8</v>
      </c>
      <c r="F273">
        <v>-0.464141845703125</v>
      </c>
      <c r="J273" s="59">
        <v>-1.82172238568723E-7</v>
      </c>
      <c r="K273" s="59">
        <v>-1.8255450921657301E-7</v>
      </c>
      <c r="L273" s="59">
        <v>3.82270647849771E-10</v>
      </c>
    </row>
    <row r="274" spans="1:12" x14ac:dyDescent="0.25">
      <c r="A274">
        <v>-0.440521240234375</v>
      </c>
      <c r="B274" s="59">
        <v>-1.8276977539062501E-7</v>
      </c>
      <c r="C274">
        <v>1241.91863686446</v>
      </c>
      <c r="D274" s="59">
        <v>-2.7996826171875E-7</v>
      </c>
      <c r="E274" s="59">
        <v>-9.7198486328124997E-8</v>
      </c>
      <c r="F274">
        <v>-0.46514892578125</v>
      </c>
      <c r="J274" s="59">
        <v>-1.83361367229775E-7</v>
      </c>
      <c r="K274" s="59">
        <v>-1.8376344622987699E-7</v>
      </c>
      <c r="L274" s="59">
        <v>4.0207900010138098E-10</v>
      </c>
    </row>
    <row r="275" spans="1:12" x14ac:dyDescent="0.25">
      <c r="A275">
        <v>-0.44158935546875</v>
      </c>
      <c r="B275" s="59">
        <v>-1.8502807617187499E-7</v>
      </c>
      <c r="C275">
        <v>1242.0186368642001</v>
      </c>
      <c r="D275" s="59">
        <v>-2.8244018554687498E-7</v>
      </c>
      <c r="E275" s="59">
        <v>-9.7412109374999999E-8</v>
      </c>
      <c r="F275">
        <v>-0.466278076171875</v>
      </c>
      <c r="J275" s="59">
        <v>-1.84448506408956E-7</v>
      </c>
      <c r="K275" s="59">
        <v>-1.84972383243181E-7</v>
      </c>
      <c r="L275" s="59">
        <v>5.2387683422531798E-10</v>
      </c>
    </row>
    <row r="276" spans="1:12" x14ac:dyDescent="0.25">
      <c r="A276">
        <v>-0.442657470703125</v>
      </c>
      <c r="B276" s="59">
        <v>-1.8585205078125E-7</v>
      </c>
      <c r="C276">
        <v>1242.1186368639501</v>
      </c>
      <c r="D276" s="59">
        <v>-2.8512573242187502E-7</v>
      </c>
      <c r="E276" s="59">
        <v>-9.9273681640624994E-8</v>
      </c>
      <c r="F276">
        <v>-0.4674072265625</v>
      </c>
      <c r="J276" s="59">
        <v>-1.85747947527733E-7</v>
      </c>
      <c r="K276" s="59">
        <v>-1.8618132025648501E-7</v>
      </c>
      <c r="L276" s="59">
        <v>4.33372728752328E-10</v>
      </c>
    </row>
    <row r="277" spans="1:12" x14ac:dyDescent="0.25">
      <c r="A277">
        <v>-0.4437255859375</v>
      </c>
      <c r="B277" s="59">
        <v>-1.86431884765625E-7</v>
      </c>
      <c r="C277">
        <v>1242.2186368637001</v>
      </c>
      <c r="D277" s="59">
        <v>-2.8799438476562498E-7</v>
      </c>
      <c r="E277" s="59">
        <v>-1.0156249999999999E-7</v>
      </c>
      <c r="F277">
        <v>-0.46856689453125</v>
      </c>
      <c r="J277" s="59">
        <v>-1.8715492677895001E-7</v>
      </c>
      <c r="K277" s="59">
        <v>-1.8739025726978901E-7</v>
      </c>
      <c r="L277" s="59">
        <v>2.35330490838872E-10</v>
      </c>
    </row>
    <row r="278" spans="1:12" x14ac:dyDescent="0.25">
      <c r="A278">
        <v>-0.444793701171875</v>
      </c>
      <c r="B278" s="59">
        <v>-1.8856811523437499E-7</v>
      </c>
      <c r="C278">
        <v>1242.3186368634499</v>
      </c>
      <c r="D278" s="59">
        <v>-2.9034423828125E-7</v>
      </c>
      <c r="E278" s="59">
        <v>-1.01776123046875E-7</v>
      </c>
      <c r="F278">
        <v>-0.469482421875</v>
      </c>
      <c r="J278" s="59">
        <v>-1.8853482333096601E-7</v>
      </c>
      <c r="K278" s="59">
        <v>-1.8859919428309299E-7</v>
      </c>
      <c r="L278" s="59">
        <v>6.4370952127274998E-11</v>
      </c>
    </row>
    <row r="279" spans="1:12" x14ac:dyDescent="0.25">
      <c r="A279">
        <v>-0.44586181640625</v>
      </c>
      <c r="B279" s="59">
        <v>-1.9036865234374999E-7</v>
      </c>
      <c r="C279">
        <v>1242.4186368631899</v>
      </c>
      <c r="D279" s="59">
        <v>-2.935791015625E-7</v>
      </c>
      <c r="E279" s="59">
        <v>-1.0321044921875E-7</v>
      </c>
      <c r="F279">
        <v>-0.47052001953125</v>
      </c>
      <c r="J279" s="59">
        <v>-1.8990996389678E-7</v>
      </c>
      <c r="K279" s="59">
        <v>-1.89808131296397E-7</v>
      </c>
      <c r="L279" s="59">
        <v>-1.01832600383103E-10</v>
      </c>
    </row>
    <row r="280" spans="1:12" x14ac:dyDescent="0.25">
      <c r="A280">
        <v>-0.446929931640625</v>
      </c>
      <c r="B280" s="59">
        <v>-1.91436767578125E-7</v>
      </c>
      <c r="C280">
        <v>1242.51863686294</v>
      </c>
      <c r="D280" s="59">
        <v>-2.9580688476562501E-7</v>
      </c>
      <c r="E280" s="59">
        <v>-1.043701171875E-7</v>
      </c>
      <c r="F280">
        <v>-0.471649169921875</v>
      </c>
      <c r="J280" s="59">
        <v>-1.9141047754329E-7</v>
      </c>
      <c r="K280" s="59">
        <v>-1.91017068309701E-7</v>
      </c>
      <c r="L280" s="59">
        <v>-3.93409233588735E-10</v>
      </c>
    </row>
    <row r="281" spans="1:12" x14ac:dyDescent="0.25">
      <c r="A281">
        <v>-0.447998046875</v>
      </c>
      <c r="B281" s="59">
        <v>-1.920166015625E-7</v>
      </c>
      <c r="C281">
        <v>1242.61863686269</v>
      </c>
      <c r="D281" s="59">
        <v>-2.9815673828124997E-7</v>
      </c>
      <c r="E281" s="59">
        <v>-1.0614013671875001E-7</v>
      </c>
      <c r="F281">
        <v>-0.472686767578125</v>
      </c>
      <c r="J281" s="59">
        <v>-1.9267411665482999E-7</v>
      </c>
      <c r="K281" s="59">
        <v>-1.9222600532300501E-7</v>
      </c>
      <c r="L281" s="59">
        <v>-4.4811133182418802E-10</v>
      </c>
    </row>
    <row r="282" spans="1:12" x14ac:dyDescent="0.25">
      <c r="A282">
        <v>-0.449066162109375</v>
      </c>
      <c r="B282" s="59">
        <v>-1.9409179687500001E-7</v>
      </c>
      <c r="C282">
        <v>1242.71863686244</v>
      </c>
      <c r="D282" s="59">
        <v>-3.0154418945312497E-7</v>
      </c>
      <c r="E282" s="59">
        <v>-1.0745239257812499E-7</v>
      </c>
      <c r="F282">
        <v>-0.47393798828125</v>
      </c>
      <c r="J282" s="59">
        <v>-1.9343494233631E-7</v>
      </c>
      <c r="K282" s="59">
        <v>-1.9343494233630899E-7</v>
      </c>
      <c r="L282" s="59">
        <v>-1.32348898008484E-22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6B77-6BC3-49CE-877E-49A6A67EFF6E}">
  <dimension ref="A1:I20"/>
  <sheetViews>
    <sheetView zoomScale="80" zoomScaleNormal="80" workbookViewId="0">
      <selection activeCell="O33" sqref="O33"/>
    </sheetView>
  </sheetViews>
  <sheetFormatPr defaultRowHeight="15" x14ac:dyDescent="0.25"/>
  <cols>
    <col min="1" max="1" width="28.42578125" customWidth="1"/>
    <col min="2" max="2" width="10.85546875" bestFit="1" customWidth="1"/>
    <col min="3" max="13" width="8" bestFit="1" customWidth="1"/>
    <col min="15" max="15" width="20.85546875" customWidth="1"/>
  </cols>
  <sheetData>
    <row r="1" spans="1:9" x14ac:dyDescent="0.25">
      <c r="A1" s="6"/>
      <c r="B1" s="1" t="s">
        <v>10</v>
      </c>
      <c r="C1" s="1" t="s">
        <v>158</v>
      </c>
      <c r="D1" s="1" t="s">
        <v>99</v>
      </c>
      <c r="E1" s="1" t="s">
        <v>103</v>
      </c>
      <c r="F1" s="1" t="s">
        <v>11</v>
      </c>
      <c r="G1" s="1" t="s">
        <v>78</v>
      </c>
      <c r="H1" s="1" t="s">
        <v>12</v>
      </c>
      <c r="I1" s="1" t="s">
        <v>104</v>
      </c>
    </row>
    <row r="2" spans="1:9" x14ac:dyDescent="0.25">
      <c r="A2" s="6" t="s">
        <v>179</v>
      </c>
      <c r="B2">
        <v>1.0000000000000001E-9</v>
      </c>
      <c r="C2" t="s">
        <v>159</v>
      </c>
      <c r="D2" t="s">
        <v>100</v>
      </c>
      <c r="E2" t="s">
        <v>106</v>
      </c>
      <c r="F2" t="s">
        <v>13</v>
      </c>
      <c r="G2" t="s">
        <v>79</v>
      </c>
      <c r="H2" t="s">
        <v>14</v>
      </c>
      <c r="I2" t="s">
        <v>109</v>
      </c>
    </row>
    <row r="3" spans="1:9" x14ac:dyDescent="0.25">
      <c r="A3" s="6">
        <v>10</v>
      </c>
      <c r="B3" s="2">
        <v>-6.766830689161947E-2</v>
      </c>
      <c r="C3" s="2">
        <v>-3.1407757463147605E-2</v>
      </c>
      <c r="D3" s="2">
        <v>-6.0535763764310378E-2</v>
      </c>
      <c r="E3" s="2">
        <v>-5.9255270886131278E-2</v>
      </c>
      <c r="F3" s="2">
        <v>-5.8119066920840429E-2</v>
      </c>
      <c r="G3" s="2">
        <v>-8.3950923727102139E-2</v>
      </c>
      <c r="H3" s="2">
        <v>-7.7180743857523285E-2</v>
      </c>
      <c r="I3" s="2">
        <v>-7.7495851394170201E-2</v>
      </c>
    </row>
    <row r="4" spans="1:9" x14ac:dyDescent="0.25">
      <c r="A4" s="6">
        <v>16</v>
      </c>
      <c r="B4" s="2">
        <v>-0.18008867022346131</v>
      </c>
      <c r="C4" s="2">
        <v>-0.16744095887236299</v>
      </c>
      <c r="D4" s="2">
        <v>-0.1630696225458797</v>
      </c>
      <c r="E4" s="2">
        <v>-0.16026770003804242</v>
      </c>
      <c r="F4" s="2">
        <v>-0.15782429327333672</v>
      </c>
      <c r="G4" s="2">
        <v>-0.15982130026394772</v>
      </c>
      <c r="H4" s="2">
        <v>-0.15819419200750401</v>
      </c>
      <c r="I4" s="2">
        <v>-0.15895551407194228</v>
      </c>
    </row>
    <row r="5" spans="1:9" x14ac:dyDescent="0.25">
      <c r="A5" s="6">
        <v>20</v>
      </c>
      <c r="B5" s="2">
        <v>-0.21528022366272029</v>
      </c>
      <c r="C5" s="2">
        <v>-0.20157575617535428</v>
      </c>
      <c r="D5" s="2">
        <v>-0.19753415655421269</v>
      </c>
      <c r="E5" s="2">
        <v>-0.19422462900871398</v>
      </c>
      <c r="F5" s="2">
        <v>-0.19217780051317532</v>
      </c>
      <c r="G5" s="2">
        <v>-0.20451599098897802</v>
      </c>
      <c r="H5" s="2">
        <v>-0.20749852459819998</v>
      </c>
      <c r="I5" s="2">
        <v>-0.20883892581643171</v>
      </c>
    </row>
    <row r="6" spans="1:9" x14ac:dyDescent="0.25">
      <c r="A6" s="6">
        <v>180</v>
      </c>
      <c r="B6" s="2">
        <v>-0.52400949612351433</v>
      </c>
      <c r="C6" s="2">
        <v>-0.48829045638127033</v>
      </c>
      <c r="D6" s="2">
        <v>-0.486403952026084</v>
      </c>
      <c r="E6" s="2">
        <v>-0.49058526264033597</v>
      </c>
      <c r="F6" s="2">
        <v>-0.48656604954739524</v>
      </c>
      <c r="G6" s="2">
        <v>-0.76624823337929626</v>
      </c>
      <c r="H6" s="2">
        <v>-1.051378466076593</v>
      </c>
      <c r="I6" s="2">
        <v>-1.095314423357467</v>
      </c>
    </row>
    <row r="7" spans="1:9" x14ac:dyDescent="0.25">
      <c r="A7" s="6">
        <v>210</v>
      </c>
      <c r="B7" s="2">
        <v>-0.55299532987667765</v>
      </c>
      <c r="C7" s="2">
        <v>-0.51675663427100771</v>
      </c>
      <c r="D7" s="2">
        <v>-0.50565282969924941</v>
      </c>
      <c r="E7" s="2">
        <v>-0.51267024774068759</v>
      </c>
      <c r="F7" s="2">
        <v>-0.51253025754731796</v>
      </c>
      <c r="G7" s="2">
        <v>-0.82190252420836107</v>
      </c>
      <c r="H7" s="2">
        <v>-1.128392916603443</v>
      </c>
      <c r="I7" s="2">
        <v>-1.1550342020026469</v>
      </c>
    </row>
    <row r="8" spans="1:9" x14ac:dyDescent="0.25">
      <c r="A8" s="6">
        <v>240</v>
      </c>
      <c r="B8" s="2">
        <v>-0.54895210373062031</v>
      </c>
      <c r="C8" s="2">
        <v>-0.52316514695573468</v>
      </c>
      <c r="D8" s="2">
        <v>-0.52073974512998367</v>
      </c>
      <c r="E8" s="2">
        <v>-0.53243947896737698</v>
      </c>
      <c r="F8" s="2">
        <v>-0.52462947746501076</v>
      </c>
      <c r="G8" s="2">
        <v>-0.87903929759223798</v>
      </c>
      <c r="H8" s="2">
        <v>-1.1938712436683632</v>
      </c>
      <c r="I8" s="2">
        <v>-1.19972522212618</v>
      </c>
    </row>
    <row r="13" spans="1:9" x14ac:dyDescent="0.25">
      <c r="A13" s="6"/>
      <c r="B13" s="1" t="s">
        <v>10</v>
      </c>
      <c r="C13" s="1" t="s">
        <v>158</v>
      </c>
      <c r="D13" s="1" t="s">
        <v>99</v>
      </c>
      <c r="E13" s="1" t="s">
        <v>103</v>
      </c>
      <c r="F13" s="1" t="s">
        <v>11</v>
      </c>
      <c r="G13" s="1" t="s">
        <v>78</v>
      </c>
      <c r="H13" s="1" t="s">
        <v>12</v>
      </c>
      <c r="I13" s="1" t="s">
        <v>104</v>
      </c>
    </row>
    <row r="14" spans="1:9" x14ac:dyDescent="0.25">
      <c r="A14" s="6" t="s">
        <v>179</v>
      </c>
      <c r="B14" s="7">
        <v>1E-8</v>
      </c>
      <c r="C14" s="7" t="s">
        <v>13</v>
      </c>
      <c r="D14" s="7" t="s">
        <v>14</v>
      </c>
      <c r="E14" s="7" t="s">
        <v>15</v>
      </c>
      <c r="F14" s="7" t="s">
        <v>16</v>
      </c>
      <c r="G14" s="7" t="s">
        <v>17</v>
      </c>
      <c r="H14" s="7" t="s">
        <v>18</v>
      </c>
      <c r="I14" s="7" t="s">
        <v>19</v>
      </c>
    </row>
    <row r="15" spans="1:9" x14ac:dyDescent="0.25">
      <c r="A15" s="6">
        <v>10</v>
      </c>
      <c r="B15" s="7"/>
      <c r="C15" s="9">
        <f>(C3-B3)/B3</f>
        <v>-0.53585719953874944</v>
      </c>
      <c r="D15" s="9">
        <f t="shared" ref="D15:D20" si="0">(D3-B3)/B3</f>
        <v>-0.10540448630897306</v>
      </c>
      <c r="E15" s="9">
        <f t="shared" ref="E15:E20" si="1">(E3-B3)/B3</f>
        <v>-0.12432756768930069</v>
      </c>
      <c r="F15" s="9">
        <f t="shared" ref="F15:F20" si="2">(F3-B3)/B3</f>
        <v>-0.14111835228969927</v>
      </c>
      <c r="G15" s="9">
        <f t="shared" ref="G15:G20" si="3">(G3-B3)/B3</f>
        <v>0.24062397277889075</v>
      </c>
      <c r="H15" s="9">
        <f t="shared" ref="H15:H20" si="4">(H3-B3)/B3</f>
        <v>0.14057447870151904</v>
      </c>
      <c r="I15" s="9">
        <f t="shared" ref="I15:I20" si="5">(I3-B3)/B3</f>
        <v>0.14523112745071273</v>
      </c>
    </row>
    <row r="16" spans="1:9" x14ac:dyDescent="0.25">
      <c r="A16" s="6">
        <v>16</v>
      </c>
      <c r="B16" s="7"/>
      <c r="C16" s="9">
        <f t="shared" ref="C16:C20" si="6">(C4-B4)/B4</f>
        <v>-7.0230466666251296E-2</v>
      </c>
      <c r="D16" s="9">
        <f t="shared" si="0"/>
        <v>-9.4503711179963118E-2</v>
      </c>
      <c r="E16" s="9">
        <f t="shared" si="1"/>
        <v>-0.11006228298995285</v>
      </c>
      <c r="F16" s="9">
        <f t="shared" si="2"/>
        <v>-0.12363008135102588</v>
      </c>
      <c r="G16" s="9">
        <f t="shared" si="3"/>
        <v>-0.11254106065842462</v>
      </c>
      <c r="H16" s="9">
        <f t="shared" si="4"/>
        <v>-0.12157610019991678</v>
      </c>
      <c r="I16" s="9">
        <f t="shared" si="5"/>
        <v>-0.11734861568635138</v>
      </c>
    </row>
    <row r="17" spans="1:9" x14ac:dyDescent="0.25">
      <c r="A17" s="6">
        <v>20</v>
      </c>
      <c r="B17" s="7"/>
      <c r="C17" s="9">
        <f t="shared" si="6"/>
        <v>-6.3658738616124852E-2</v>
      </c>
      <c r="D17" s="9">
        <f t="shared" si="0"/>
        <v>-8.2432407429631691E-2</v>
      </c>
      <c r="E17" s="9">
        <f t="shared" si="1"/>
        <v>-9.7805522011135224E-2</v>
      </c>
      <c r="F17" s="9">
        <f t="shared" si="2"/>
        <v>-0.10731326248406151</v>
      </c>
      <c r="G17" s="9">
        <f t="shared" si="3"/>
        <v>-5.0001028847901058E-2</v>
      </c>
      <c r="H17" s="9">
        <f t="shared" si="4"/>
        <v>-3.6146836584078912E-2</v>
      </c>
      <c r="I17" s="9">
        <f t="shared" si="5"/>
        <v>-2.9920527472045766E-2</v>
      </c>
    </row>
    <row r="18" spans="1:9" x14ac:dyDescent="0.25">
      <c r="A18" s="6">
        <v>180</v>
      </c>
      <c r="B18" s="7"/>
      <c r="C18" s="9">
        <f t="shared" si="6"/>
        <v>-6.8164871069101116E-2</v>
      </c>
      <c r="D18" s="9">
        <f t="shared" si="0"/>
        <v>-7.1765004977250121E-2</v>
      </c>
      <c r="E18" s="9">
        <f t="shared" si="1"/>
        <v>-6.378554917504764E-2</v>
      </c>
      <c r="F18" s="9">
        <f t="shared" si="2"/>
        <v>-7.1455664168523558E-2</v>
      </c>
      <c r="G18" s="9">
        <f t="shared" si="3"/>
        <v>0.4622792889209088</v>
      </c>
      <c r="H18" s="9">
        <f t="shared" si="4"/>
        <v>1.0064110934141783</v>
      </c>
      <c r="I18" s="9">
        <f t="shared" si="5"/>
        <v>1.09025682064985</v>
      </c>
    </row>
    <row r="19" spans="1:9" x14ac:dyDescent="0.25">
      <c r="A19" s="6">
        <v>210</v>
      </c>
      <c r="B19" s="7"/>
      <c r="C19" s="9">
        <f t="shared" si="6"/>
        <v>-6.553164854710701E-2</v>
      </c>
      <c r="D19" s="9">
        <f t="shared" si="0"/>
        <v>-8.5611030726038859E-2</v>
      </c>
      <c r="E19" s="9">
        <f t="shared" si="1"/>
        <v>-7.292119834896775E-2</v>
      </c>
      <c r="F19" s="9">
        <f t="shared" si="2"/>
        <v>-7.3174347310281496E-2</v>
      </c>
      <c r="G19" s="9">
        <f t="shared" si="3"/>
        <v>0.48627389745163285</v>
      </c>
      <c r="H19" s="9">
        <f t="shared" si="4"/>
        <v>1.0405107523332675</v>
      </c>
      <c r="I19" s="9">
        <f t="shared" si="5"/>
        <v>1.0886870821499139</v>
      </c>
    </row>
    <row r="20" spans="1:9" x14ac:dyDescent="0.25">
      <c r="A20" s="6">
        <v>240</v>
      </c>
      <c r="B20" s="7"/>
      <c r="C20" s="9">
        <f t="shared" si="6"/>
        <v>-4.6974875585028643E-2</v>
      </c>
      <c r="D20" s="9">
        <f t="shared" si="0"/>
        <v>-5.1393115007499643E-2</v>
      </c>
      <c r="E20" s="9">
        <f t="shared" si="1"/>
        <v>-3.0080265019525904E-2</v>
      </c>
      <c r="F20" s="9">
        <f t="shared" si="2"/>
        <v>-4.4307374177666066E-2</v>
      </c>
      <c r="G20" s="9">
        <f t="shared" si="3"/>
        <v>0.60130417866764707</v>
      </c>
      <c r="H20" s="9">
        <f t="shared" si="4"/>
        <v>1.1748185962945414</v>
      </c>
      <c r="I20" s="9">
        <f t="shared" si="5"/>
        <v>1.1854825110842542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0E98-8D97-412D-A587-B41A0A536CFD}">
  <dimension ref="A1:U45"/>
  <sheetViews>
    <sheetView topLeftCell="H16" zoomScale="80" zoomScaleNormal="80" workbookViewId="0">
      <selection activeCell="P41" sqref="P41"/>
    </sheetView>
  </sheetViews>
  <sheetFormatPr defaultRowHeight="15" x14ac:dyDescent="0.25"/>
  <cols>
    <col min="1" max="1" width="22.140625" customWidth="1"/>
    <col min="14" max="14" width="12.5703125" customWidth="1"/>
  </cols>
  <sheetData>
    <row r="1" spans="1:21" x14ac:dyDescent="0.25">
      <c r="A1" s="6"/>
      <c r="B1" s="44" t="s">
        <v>10</v>
      </c>
      <c r="C1" s="38" t="s">
        <v>194</v>
      </c>
      <c r="D1" s="38" t="s">
        <v>193</v>
      </c>
      <c r="E1" s="38" t="s">
        <v>192</v>
      </c>
      <c r="F1" s="38" t="s">
        <v>188</v>
      </c>
      <c r="G1" s="38" t="s">
        <v>189</v>
      </c>
      <c r="H1" s="38" t="s">
        <v>190</v>
      </c>
      <c r="I1" s="38" t="s">
        <v>191</v>
      </c>
      <c r="K1" s="38" t="s">
        <v>195</v>
      </c>
      <c r="L1" s="38" t="s">
        <v>196</v>
      </c>
      <c r="M1" s="38" t="s">
        <v>197</v>
      </c>
      <c r="N1" s="38" t="s">
        <v>198</v>
      </c>
    </row>
    <row r="2" spans="1:21" x14ac:dyDescent="0.25">
      <c r="A2" s="28" t="s">
        <v>179</v>
      </c>
      <c r="B2" s="45">
        <v>1.0000000000000001E-9</v>
      </c>
      <c r="C2" s="39">
        <v>1E-8</v>
      </c>
      <c r="D2" s="39">
        <v>2E-8</v>
      </c>
      <c r="E2" s="39">
        <v>4.9999999999999998E-8</v>
      </c>
      <c r="F2" s="39">
        <v>9.9999999999999995E-8</v>
      </c>
      <c r="G2" s="39">
        <v>1.9999999999999999E-7</v>
      </c>
      <c r="H2" s="39">
        <v>4.9999999999999998E-7</v>
      </c>
      <c r="I2" s="39">
        <v>6.9999999999999997E-7</v>
      </c>
      <c r="K2" s="39">
        <v>1E-8</v>
      </c>
    </row>
    <row r="3" spans="1:21" x14ac:dyDescent="0.25">
      <c r="A3" s="6">
        <v>10</v>
      </c>
      <c r="B3" s="46">
        <v>6.766830689161947E-2</v>
      </c>
      <c r="C3" s="7">
        <v>3.1407757463147605E-2</v>
      </c>
      <c r="D3" s="7">
        <v>6.0535763764310378E-2</v>
      </c>
      <c r="E3" s="7">
        <v>5.9255270886131278E-2</v>
      </c>
      <c r="F3" s="7">
        <v>5.8119066920840429E-2</v>
      </c>
      <c r="G3" s="7">
        <v>8.3950923727102139E-2</v>
      </c>
      <c r="H3" s="7">
        <v>7.7180743857523285E-2</v>
      </c>
      <c r="I3" s="7">
        <v>7.7495851394170201E-2</v>
      </c>
      <c r="K3" s="39">
        <v>2E-8</v>
      </c>
    </row>
    <row r="4" spans="1:21" x14ac:dyDescent="0.25">
      <c r="A4" s="6">
        <v>16</v>
      </c>
      <c r="B4" s="46">
        <v>0.18008867022346131</v>
      </c>
      <c r="C4" s="7">
        <v>0.16744095887236299</v>
      </c>
      <c r="D4" s="7">
        <v>0.1630696225458797</v>
      </c>
      <c r="E4" s="7">
        <v>0.16026770003804242</v>
      </c>
      <c r="F4" s="7">
        <v>0.15782429327333672</v>
      </c>
      <c r="G4" s="7">
        <v>0.15982130026394772</v>
      </c>
      <c r="H4" s="7">
        <v>0.15819419200750401</v>
      </c>
      <c r="I4" s="7">
        <v>0.15895551407194228</v>
      </c>
      <c r="K4" s="39">
        <v>4.9999999999999998E-8</v>
      </c>
    </row>
    <row r="5" spans="1:21" x14ac:dyDescent="0.25">
      <c r="A5" s="6">
        <v>20</v>
      </c>
      <c r="B5" s="46">
        <v>0.21528022366272029</v>
      </c>
      <c r="C5" s="7">
        <v>0.20157575617535428</v>
      </c>
      <c r="D5" s="7">
        <v>0.19753415655421269</v>
      </c>
      <c r="E5" s="7">
        <v>0.19422462900871398</v>
      </c>
      <c r="F5" s="7">
        <v>0.19217780051317532</v>
      </c>
      <c r="G5" s="7">
        <v>0.20451599098897802</v>
      </c>
      <c r="H5" s="7">
        <v>0.20749852459819998</v>
      </c>
      <c r="I5" s="7">
        <v>0.20883892581643171</v>
      </c>
      <c r="K5" s="39">
        <v>9.9999999999999995E-8</v>
      </c>
    </row>
    <row r="6" spans="1:21" x14ac:dyDescent="0.25">
      <c r="A6" s="6">
        <v>180</v>
      </c>
      <c r="B6" s="46">
        <v>0.52400949612351433</v>
      </c>
      <c r="C6" s="7">
        <v>0.48829045638127033</v>
      </c>
      <c r="D6" s="7">
        <v>0.486403952026084</v>
      </c>
      <c r="E6" s="7">
        <v>0.49058526264033597</v>
      </c>
      <c r="F6" s="7">
        <v>0.48656604954739524</v>
      </c>
      <c r="G6" s="7">
        <v>0.76624823337929626</v>
      </c>
      <c r="H6" s="7">
        <v>1.051378466076593</v>
      </c>
      <c r="I6" s="7">
        <v>1.095314423357467</v>
      </c>
      <c r="K6" s="39">
        <v>1.9999999999999999E-7</v>
      </c>
    </row>
    <row r="7" spans="1:21" x14ac:dyDescent="0.25">
      <c r="A7" s="6">
        <v>210</v>
      </c>
      <c r="B7" s="46">
        <v>0.55299532987667765</v>
      </c>
      <c r="C7" s="7">
        <v>0.51675663427100771</v>
      </c>
      <c r="D7" s="7">
        <v>0.50565282969924941</v>
      </c>
      <c r="E7" s="7">
        <v>0.51267024774068759</v>
      </c>
      <c r="F7" s="7">
        <v>0.51253025754731796</v>
      </c>
      <c r="G7" s="7">
        <v>0.82190252420836107</v>
      </c>
      <c r="H7" s="7">
        <v>1.128392916603443</v>
      </c>
      <c r="I7" s="7">
        <v>1.1550342020026469</v>
      </c>
      <c r="K7" s="39">
        <v>4.9999999999999998E-7</v>
      </c>
    </row>
    <row r="8" spans="1:21" x14ac:dyDescent="0.25">
      <c r="A8" s="6">
        <v>240</v>
      </c>
      <c r="B8" s="46">
        <v>0.54895210373062031</v>
      </c>
      <c r="C8" s="7">
        <v>0.52316514695573468</v>
      </c>
      <c r="D8" s="7">
        <v>0.52073974512998367</v>
      </c>
      <c r="E8" s="7">
        <v>0.53243947896737698</v>
      </c>
      <c r="F8" s="7">
        <v>0.52462947746501076</v>
      </c>
      <c r="G8" s="7">
        <v>0.87903929759223798</v>
      </c>
      <c r="H8" s="7">
        <v>1.1938712436683632</v>
      </c>
      <c r="I8" s="7">
        <v>1.19972522212618</v>
      </c>
      <c r="K8" s="39">
        <v>6.9999999999999997E-7</v>
      </c>
    </row>
    <row r="11" spans="1:21" x14ac:dyDescent="0.25">
      <c r="A11" s="6" t="s">
        <v>73</v>
      </c>
      <c r="B11" s="38" t="s">
        <v>10</v>
      </c>
      <c r="C11" s="38" t="s">
        <v>194</v>
      </c>
      <c r="D11" s="38" t="s">
        <v>193</v>
      </c>
      <c r="E11" s="38" t="s">
        <v>192</v>
      </c>
      <c r="F11" s="38" t="s">
        <v>188</v>
      </c>
      <c r="G11" s="38" t="s">
        <v>189</v>
      </c>
      <c r="H11" s="38" t="s">
        <v>190</v>
      </c>
      <c r="I11" s="38" t="s">
        <v>191</v>
      </c>
    </row>
    <row r="12" spans="1:21" x14ac:dyDescent="0.25">
      <c r="A12" s="28" t="s">
        <v>179</v>
      </c>
      <c r="B12" s="39">
        <v>1.0000000000000001E-9</v>
      </c>
      <c r="C12" s="39">
        <v>1E-8</v>
      </c>
      <c r="D12" s="39">
        <v>2E-8</v>
      </c>
      <c r="E12" s="39">
        <v>4.9999999999999998E-8</v>
      </c>
      <c r="F12" s="39">
        <v>9.9999999999999995E-8</v>
      </c>
      <c r="G12" s="39">
        <v>1.9999999999999999E-7</v>
      </c>
      <c r="H12" s="39">
        <v>4.9999999999999998E-7</v>
      </c>
      <c r="I12" s="39">
        <v>6.9999999999999997E-7</v>
      </c>
    </row>
    <row r="13" spans="1:21" x14ac:dyDescent="0.25">
      <c r="A13" s="6">
        <v>10</v>
      </c>
      <c r="B13" s="10"/>
      <c r="C13" s="11">
        <f t="shared" ref="C13:C18" si="0">(C3-B3)</f>
        <v>-3.6260549428471865E-2</v>
      </c>
      <c r="D13" s="11">
        <f t="shared" ref="D13:D18" si="1">(D3-B3)</f>
        <v>-7.132543127309092E-3</v>
      </c>
      <c r="E13" s="11">
        <f t="shared" ref="E13:E18" si="2">(E3-B3)</f>
        <v>-8.413036005488192E-3</v>
      </c>
      <c r="F13" s="11">
        <f t="shared" ref="F13:F18" si="3">(F3-B3)</f>
        <v>-9.5492399707790415E-3</v>
      </c>
      <c r="G13" s="11">
        <f t="shared" ref="G13:G18" si="4">(G3-B3)</f>
        <v>1.6282616835482669E-2</v>
      </c>
      <c r="H13" s="11">
        <f t="shared" ref="H13:H18" si="5">(H3-B3)</f>
        <v>9.5124369659038144E-3</v>
      </c>
      <c r="I13" s="11">
        <f t="shared" ref="I13:I18" si="6">(I3-B3)</f>
        <v>9.8275445025507308E-3</v>
      </c>
    </row>
    <row r="14" spans="1:21" x14ac:dyDescent="0.25">
      <c r="A14" s="6">
        <v>16</v>
      </c>
      <c r="B14" s="10"/>
      <c r="C14" s="11">
        <f t="shared" si="0"/>
        <v>-1.2647711351098323E-2</v>
      </c>
      <c r="D14" s="11">
        <f t="shared" si="1"/>
        <v>-1.7019047677581611E-2</v>
      </c>
      <c r="E14" s="11">
        <f t="shared" si="2"/>
        <v>-1.9820970185418896E-2</v>
      </c>
      <c r="F14" s="11">
        <f t="shared" si="3"/>
        <v>-2.2264376950124593E-2</v>
      </c>
      <c r="G14" s="11">
        <f t="shared" si="4"/>
        <v>-2.0267369959513587E-2</v>
      </c>
      <c r="H14" s="11">
        <f t="shared" si="5"/>
        <v>-2.1894478215957303E-2</v>
      </c>
      <c r="I14" s="11">
        <f t="shared" si="6"/>
        <v>-2.1133156151519034E-2</v>
      </c>
    </row>
    <row r="15" spans="1:21" x14ac:dyDescent="0.25">
      <c r="A15" s="6">
        <v>20</v>
      </c>
      <c r="B15" s="10"/>
      <c r="C15" s="40">
        <f t="shared" si="0"/>
        <v>-1.3704467487366007E-2</v>
      </c>
      <c r="D15" s="40">
        <f t="shared" si="1"/>
        <v>-1.7746067108507596E-2</v>
      </c>
      <c r="E15" s="40">
        <f t="shared" si="2"/>
        <v>-2.1055594654006304E-2</v>
      </c>
      <c r="F15" s="40">
        <f t="shared" si="3"/>
        <v>-2.3102423149544971E-2</v>
      </c>
      <c r="G15" s="40">
        <f t="shared" si="4"/>
        <v>-1.0764232673742269E-2</v>
      </c>
      <c r="H15" s="40">
        <f t="shared" si="5"/>
        <v>-7.7816990645203088E-3</v>
      </c>
      <c r="I15" s="40">
        <f t="shared" si="6"/>
        <v>-6.4412978462885795E-3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5">
      <c r="A16" s="6">
        <v>180</v>
      </c>
      <c r="B16" s="10"/>
      <c r="C16" s="11">
        <f t="shared" si="0"/>
        <v>-3.5719039742243996E-2</v>
      </c>
      <c r="D16" s="11">
        <f t="shared" si="1"/>
        <v>-3.7605544097430332E-2</v>
      </c>
      <c r="E16" s="11">
        <f t="shared" si="2"/>
        <v>-3.3424233483178356E-2</v>
      </c>
      <c r="F16" s="11">
        <f t="shared" si="3"/>
        <v>-3.7443446576119088E-2</v>
      </c>
      <c r="G16" s="11">
        <f t="shared" si="4"/>
        <v>0.24223873725578193</v>
      </c>
      <c r="H16" s="11">
        <f t="shared" si="5"/>
        <v>0.52736896995307869</v>
      </c>
      <c r="I16" s="11">
        <f t="shared" si="6"/>
        <v>0.57130492723395265</v>
      </c>
    </row>
    <row r="17" spans="1:17" x14ac:dyDescent="0.25">
      <c r="A17" s="6">
        <v>210</v>
      </c>
      <c r="B17" s="10"/>
      <c r="C17" s="11">
        <f t="shared" si="0"/>
        <v>-3.6238695605669946E-2</v>
      </c>
      <c r="D17" s="11">
        <f t="shared" si="1"/>
        <v>-4.7342500177428248E-2</v>
      </c>
      <c r="E17" s="11">
        <f t="shared" si="2"/>
        <v>-4.0325082135990065E-2</v>
      </c>
      <c r="F17" s="11">
        <f t="shared" si="3"/>
        <v>-4.0465072329359697E-2</v>
      </c>
      <c r="G17" s="11">
        <f t="shared" si="4"/>
        <v>0.26890719433168342</v>
      </c>
      <c r="H17" s="11">
        <f t="shared" si="5"/>
        <v>0.57539758672676533</v>
      </c>
      <c r="I17" s="11">
        <f t="shared" si="6"/>
        <v>0.60203887212596929</v>
      </c>
    </row>
    <row r="18" spans="1:17" x14ac:dyDescent="0.25">
      <c r="A18" s="6">
        <v>240</v>
      </c>
      <c r="B18" s="10"/>
      <c r="C18" s="41">
        <f t="shared" si="0"/>
        <v>-2.5786956774885628E-2</v>
      </c>
      <c r="D18" s="41">
        <f t="shared" si="1"/>
        <v>-2.8212358600636644E-2</v>
      </c>
      <c r="E18" s="41">
        <f t="shared" si="2"/>
        <v>-1.6512624763243333E-2</v>
      </c>
      <c r="F18" s="41">
        <f t="shared" si="3"/>
        <v>-2.4322626265609548E-2</v>
      </c>
      <c r="G18" s="41">
        <f t="shared" si="4"/>
        <v>0.33008719386161767</v>
      </c>
      <c r="H18" s="41">
        <f t="shared" si="5"/>
        <v>0.64491913993774286</v>
      </c>
      <c r="I18" s="41">
        <f t="shared" si="6"/>
        <v>0.65077311839555974</v>
      </c>
    </row>
    <row r="20" spans="1:17" x14ac:dyDescent="0.25">
      <c r="A20" t="s">
        <v>77</v>
      </c>
      <c r="C20" s="39">
        <v>1E-8</v>
      </c>
      <c r="D20" s="39">
        <v>2E-8</v>
      </c>
      <c r="E20" s="39">
        <v>4.9999999999999998E-8</v>
      </c>
      <c r="F20" s="39">
        <v>9.9999999999999995E-8</v>
      </c>
      <c r="G20" s="39">
        <v>1.9999999999999999E-7</v>
      </c>
      <c r="H20" s="39">
        <v>4.9999999999999998E-7</v>
      </c>
      <c r="I20" s="47">
        <v>6.9999999999999997E-7</v>
      </c>
      <c r="J20" s="38" t="s">
        <v>10</v>
      </c>
      <c r="K20" s="38" t="s">
        <v>194</v>
      </c>
      <c r="L20" s="38" t="s">
        <v>193</v>
      </c>
      <c r="M20" s="38" t="s">
        <v>192</v>
      </c>
      <c r="N20" s="38" t="s">
        <v>188</v>
      </c>
      <c r="O20" s="38" t="s">
        <v>189</v>
      </c>
      <c r="P20" s="38" t="s">
        <v>190</v>
      </c>
      <c r="Q20" s="38" t="s">
        <v>191</v>
      </c>
    </row>
    <row r="21" spans="1:17" x14ac:dyDescent="0.25">
      <c r="J21" s="39">
        <v>1.0000000000000001E-9</v>
      </c>
      <c r="K21" s="39">
        <v>1E-8</v>
      </c>
      <c r="L21" s="39">
        <v>2E-8</v>
      </c>
      <c r="M21" s="39">
        <v>4.9999999999999998E-8</v>
      </c>
      <c r="N21" s="39">
        <v>9.9999999999999995E-8</v>
      </c>
      <c r="O21" s="39">
        <v>1.9999999999999999E-7</v>
      </c>
      <c r="P21" s="39">
        <v>4.9999999999999998E-7</v>
      </c>
      <c r="Q21" s="39">
        <v>6.9999999999999997E-7</v>
      </c>
    </row>
    <row r="22" spans="1:17" x14ac:dyDescent="0.25">
      <c r="A22" s="12" t="s">
        <v>74</v>
      </c>
      <c r="B22" s="10"/>
      <c r="C22" s="8">
        <f>(C16-C13)/AVERAGE(C16,C13)</f>
        <v>-1.5046201081908264E-2</v>
      </c>
      <c r="D22" s="8">
        <f t="shared" ref="D22:I22" si="7">(D16-D13)/AVERAGE(D16,D13)</f>
        <v>1.3622844810973578</v>
      </c>
      <c r="E22" s="8">
        <f t="shared" si="7"/>
        <v>1.1956419615035125</v>
      </c>
      <c r="F22" s="8">
        <f t="shared" si="7"/>
        <v>1.1871722455153513</v>
      </c>
      <c r="G22" s="8">
        <f t="shared" si="7"/>
        <v>1.7480654255008354</v>
      </c>
      <c r="H22" s="8">
        <f t="shared" si="7"/>
        <v>1.9291282071361491</v>
      </c>
      <c r="I22" s="48">
        <f t="shared" si="7"/>
        <v>1.9323559086403506</v>
      </c>
      <c r="J22" s="50"/>
      <c r="K22" s="8">
        <f>C6/C3</f>
        <v>15.546810591434538</v>
      </c>
      <c r="L22" s="8">
        <f t="shared" ref="L22:Q22" si="8">D6/D3</f>
        <v>8.0349849705348824</v>
      </c>
      <c r="M22" s="8">
        <f t="shared" si="8"/>
        <v>8.2791835275392796</v>
      </c>
      <c r="N22" s="8">
        <f t="shared" si="8"/>
        <v>8.3718833650600395</v>
      </c>
      <c r="O22" s="8">
        <f t="shared" si="8"/>
        <v>9.1273353449942558</v>
      </c>
      <c r="P22" s="8">
        <f t="shared" si="8"/>
        <v>13.622289881235819</v>
      </c>
      <c r="Q22" s="8">
        <f t="shared" si="8"/>
        <v>14.133845924039548</v>
      </c>
    </row>
    <row r="23" spans="1:17" x14ac:dyDescent="0.25">
      <c r="A23" s="12" t="s">
        <v>75</v>
      </c>
      <c r="B23" s="10"/>
      <c r="C23" s="8">
        <f>(C17-C13)/AVERAGE(C17,C13)</f>
        <v>-6.0287035517756263E-4</v>
      </c>
      <c r="D23" s="8">
        <f t="shared" ref="D23:I23" si="9">(D17-D13)/AVERAGE(D17,D13)</f>
        <v>1.4762707695405304</v>
      </c>
      <c r="E23" s="8">
        <f t="shared" si="9"/>
        <v>1.3095313215773645</v>
      </c>
      <c r="F23" s="8">
        <f t="shared" si="9"/>
        <v>1.2362794143025693</v>
      </c>
      <c r="G23" s="8">
        <f t="shared" si="9"/>
        <v>1.7716241436698665</v>
      </c>
      <c r="H23" s="8">
        <f t="shared" si="9"/>
        <v>1.9349476905466607</v>
      </c>
      <c r="I23" s="48">
        <f t="shared" si="9"/>
        <v>1.9357536597174132</v>
      </c>
      <c r="J23" s="50"/>
      <c r="K23" s="8">
        <f>C7/C3</f>
        <v>16.453152851722884</v>
      </c>
      <c r="L23" s="8">
        <f t="shared" ref="L23:Q23" si="10">D7/D3</f>
        <v>8.3529602710218622</v>
      </c>
      <c r="M23" s="8">
        <f t="shared" si="10"/>
        <v>8.6518927358524369</v>
      </c>
      <c r="N23" s="8">
        <f t="shared" si="10"/>
        <v>8.8186250175935648</v>
      </c>
      <c r="O23" s="8">
        <f t="shared" si="10"/>
        <v>9.7902737423129</v>
      </c>
      <c r="P23" s="8">
        <f t="shared" si="10"/>
        <v>14.620135285123345</v>
      </c>
      <c r="Q23" s="8">
        <f t="shared" si="10"/>
        <v>14.904464964553405</v>
      </c>
    </row>
    <row r="24" spans="1:17" x14ac:dyDescent="0.25">
      <c r="A24" s="12" t="s">
        <v>76</v>
      </c>
      <c r="B24" s="10"/>
      <c r="C24" s="8">
        <f>(C18-C13)/AVERAGE(C18,C13)</f>
        <v>-0.33759914924733891</v>
      </c>
      <c r="D24" s="8">
        <f t="shared" ref="D24:I24" si="11">(D18-D13)/AVERAGE(D18,D13)</f>
        <v>1.1928065685728373</v>
      </c>
      <c r="E24" s="8">
        <f t="shared" si="11"/>
        <v>0.64989962215291208</v>
      </c>
      <c r="F24" s="8">
        <f t="shared" si="11"/>
        <v>0.87231014622745762</v>
      </c>
      <c r="G24" s="8">
        <f t="shared" si="11"/>
        <v>1.8119626326242182</v>
      </c>
      <c r="H24" s="8">
        <f t="shared" si="11"/>
        <v>1.9418583252910224</v>
      </c>
      <c r="I24" s="48">
        <f t="shared" si="11"/>
        <v>1.9404932810122444</v>
      </c>
      <c r="J24" s="50"/>
      <c r="K24" s="8">
        <f>C8/C3</f>
        <v>16.657195203114778</v>
      </c>
      <c r="L24" s="8">
        <f t="shared" ref="L24:Q24" si="12">D8/D3</f>
        <v>8.6021834490670503</v>
      </c>
      <c r="M24" s="8">
        <f t="shared" si="12"/>
        <v>8.9855209672494247</v>
      </c>
      <c r="N24" s="8">
        <f t="shared" si="12"/>
        <v>9.0268048896856641</v>
      </c>
      <c r="O24" s="8">
        <f t="shared" si="12"/>
        <v>10.470871058545065</v>
      </c>
      <c r="P24" s="8">
        <f t="shared" si="12"/>
        <v>15.468511755629953</v>
      </c>
      <c r="Q24" s="8">
        <f t="shared" si="12"/>
        <v>15.481154159130021</v>
      </c>
    </row>
    <row r="25" spans="1:17" x14ac:dyDescent="0.25">
      <c r="J25" s="50"/>
      <c r="K25" s="50"/>
      <c r="L25" s="50"/>
      <c r="M25" s="50"/>
      <c r="N25" s="50"/>
      <c r="O25" s="50"/>
      <c r="P25" s="50"/>
      <c r="Q25" s="50"/>
    </row>
    <row r="26" spans="1:17" x14ac:dyDescent="0.25">
      <c r="A26" s="12" t="s">
        <v>199</v>
      </c>
      <c r="B26" s="10"/>
      <c r="C26" s="8">
        <f>(C16-C14)/AVERAGE(C16,C14)</f>
        <v>0.95401604902593673</v>
      </c>
      <c r="D26" s="8">
        <f t="shared" ref="D26:I26" si="13">(D16-D14)/AVERAGE(D16,D14)</f>
        <v>0.75374463225795774</v>
      </c>
      <c r="E26" s="8">
        <f t="shared" si="13"/>
        <v>0.51096671100846369</v>
      </c>
      <c r="F26" s="8">
        <f t="shared" si="13"/>
        <v>0.50844491490542321</v>
      </c>
      <c r="G26" s="8">
        <f t="shared" si="13"/>
        <v>2.3652249424127292</v>
      </c>
      <c r="H26" s="8">
        <f t="shared" si="13"/>
        <v>2.1732588177948551</v>
      </c>
      <c r="I26" s="48">
        <f t="shared" si="13"/>
        <v>2.1536476952275514</v>
      </c>
      <c r="J26" s="50"/>
      <c r="K26" s="8">
        <f>C6/C4</f>
        <v>2.9161948167860454</v>
      </c>
      <c r="L26" s="8">
        <f t="shared" ref="L26:Q26" si="14">D6/D4</f>
        <v>2.9827992757463706</v>
      </c>
      <c r="M26" s="8">
        <f t="shared" si="14"/>
        <v>3.0610363942571506</v>
      </c>
      <c r="N26" s="8">
        <f t="shared" si="14"/>
        <v>3.0829604204512986</v>
      </c>
      <c r="O26" s="8">
        <f t="shared" si="14"/>
        <v>4.7944062031395296</v>
      </c>
      <c r="P26" s="8">
        <f t="shared" si="14"/>
        <v>6.6461255797982801</v>
      </c>
      <c r="Q26" s="8">
        <f t="shared" si="14"/>
        <v>6.8906978770282512</v>
      </c>
    </row>
    <row r="27" spans="1:17" x14ac:dyDescent="0.25">
      <c r="A27" s="12" t="s">
        <v>200</v>
      </c>
      <c r="B27" s="10"/>
      <c r="C27" s="8">
        <f>(C17-C14)/AVERAGE(C17,C14)</f>
        <v>0.96513471629992542</v>
      </c>
      <c r="D27" s="8">
        <f t="shared" ref="D27:I27" si="15">(D17-D14)/AVERAGE(D17,D14)</f>
        <v>0.94228474952646057</v>
      </c>
      <c r="E27" s="8">
        <f t="shared" si="15"/>
        <v>0.68181073101859224</v>
      </c>
      <c r="F27" s="8">
        <f t="shared" si="15"/>
        <v>0.58029189123417524</v>
      </c>
      <c r="G27" s="8">
        <f t="shared" si="15"/>
        <v>2.3260518705833211</v>
      </c>
      <c r="H27" s="8">
        <f t="shared" si="15"/>
        <v>2.1582247895580147</v>
      </c>
      <c r="I27" s="48">
        <f t="shared" si="15"/>
        <v>2.1455186655622338</v>
      </c>
      <c r="J27" s="50"/>
      <c r="K27" s="8">
        <f>C7/C4</f>
        <v>3.0862020723670205</v>
      </c>
      <c r="L27" s="8">
        <f t="shared" ref="L27:Q27" si="16">D7/D4</f>
        <v>3.1008401307667453</v>
      </c>
      <c r="M27" s="8">
        <f t="shared" si="16"/>
        <v>3.1988369934740195</v>
      </c>
      <c r="N27" s="8">
        <f t="shared" si="16"/>
        <v>3.2474738008784501</v>
      </c>
      <c r="O27" s="8">
        <f t="shared" si="16"/>
        <v>5.1426344476673282</v>
      </c>
      <c r="P27" s="8">
        <f t="shared" si="16"/>
        <v>7.1329604600775554</v>
      </c>
      <c r="Q27" s="8">
        <f t="shared" si="16"/>
        <v>7.2663990849659088</v>
      </c>
    </row>
    <row r="28" spans="1:17" x14ac:dyDescent="0.25">
      <c r="A28" s="12" t="s">
        <v>201</v>
      </c>
      <c r="B28" s="10"/>
      <c r="C28" s="8">
        <f>(C18-C14)/AVERAGE(C18,C14)</f>
        <v>0.68371842736971378</v>
      </c>
      <c r="D28" s="8">
        <f t="shared" ref="D28:I28" si="17">(D18-D14)/AVERAGE(D18,D14)</f>
        <v>0.49493534886821816</v>
      </c>
      <c r="E28" s="8">
        <f t="shared" si="17"/>
        <v>-0.18210944591913403</v>
      </c>
      <c r="F28" s="8">
        <f t="shared" si="17"/>
        <v>8.8361524606064779E-2</v>
      </c>
      <c r="G28" s="8">
        <f t="shared" si="17"/>
        <v>2.2616665351396965</v>
      </c>
      <c r="H28" s="8">
        <f t="shared" si="17"/>
        <v>2.1405689344973911</v>
      </c>
      <c r="I28" s="48">
        <f t="shared" si="17"/>
        <v>2.1342554946874737</v>
      </c>
      <c r="J28" s="50"/>
      <c r="K28" s="8">
        <f>C8/C4</f>
        <v>3.1244753403170211</v>
      </c>
      <c r="L28" s="8">
        <f t="shared" ref="L28:Q28" si="18">D8/D4</f>
        <v>3.1933583766251337</v>
      </c>
      <c r="M28" s="8">
        <f t="shared" si="18"/>
        <v>3.3221883064459834</v>
      </c>
      <c r="N28" s="8">
        <f t="shared" si="18"/>
        <v>3.3241363961402457</v>
      </c>
      <c r="O28" s="8">
        <f t="shared" si="18"/>
        <v>5.5001385681413488</v>
      </c>
      <c r="P28" s="8">
        <f t="shared" si="18"/>
        <v>7.5468715287077757</v>
      </c>
      <c r="Q28" s="8">
        <f t="shared" si="18"/>
        <v>7.5475533461720108</v>
      </c>
    </row>
    <row r="29" spans="1:17" x14ac:dyDescent="0.25">
      <c r="J29" s="50"/>
      <c r="K29" s="50"/>
      <c r="L29" s="50"/>
      <c r="M29" s="50"/>
      <c r="N29" s="50"/>
      <c r="O29" s="50"/>
      <c r="P29" s="50"/>
      <c r="Q29" s="50"/>
    </row>
    <row r="30" spans="1:17" x14ac:dyDescent="0.25">
      <c r="A30" s="12" t="s">
        <v>202</v>
      </c>
      <c r="B30" s="10"/>
      <c r="C30" s="8">
        <f>(C16-C15)/AVERAGE(C16,C15)</f>
        <v>0.89085431159725104</v>
      </c>
      <c r="D30" s="8">
        <f t="shared" ref="D30:I30" si="19">(D16-D15)/AVERAGE(D16,D15)</f>
        <v>0.71757538963173961</v>
      </c>
      <c r="E30" s="8">
        <f t="shared" si="19"/>
        <v>0.45406306341594205</v>
      </c>
      <c r="F30" s="8">
        <f t="shared" si="19"/>
        <v>0.47372425209362462</v>
      </c>
      <c r="G30" s="8">
        <f t="shared" si="19"/>
        <v>2.1860115470285355</v>
      </c>
      <c r="H30" s="8">
        <f t="shared" si="19"/>
        <v>2.0599067721671673</v>
      </c>
      <c r="I30" s="48">
        <f t="shared" si="19"/>
        <v>2.0456131180070574</v>
      </c>
      <c r="J30" s="50"/>
      <c r="K30" s="8">
        <f>C6/C5</f>
        <v>2.4223669832422603</v>
      </c>
      <c r="L30" s="8">
        <f t="shared" ref="L30:Q30" si="20">D6/D5</f>
        <v>2.4623789652934875</v>
      </c>
      <c r="M30" s="8">
        <f t="shared" si="20"/>
        <v>2.5258653608669044</v>
      </c>
      <c r="N30" s="8">
        <f t="shared" si="20"/>
        <v>2.5318535660628361</v>
      </c>
      <c r="O30" s="8">
        <f t="shared" si="20"/>
        <v>3.746642155823364</v>
      </c>
      <c r="P30" s="8">
        <f t="shared" si="20"/>
        <v>5.0669202015411035</v>
      </c>
      <c r="Q30" s="8">
        <f t="shared" si="20"/>
        <v>5.2447809673194854</v>
      </c>
    </row>
    <row r="31" spans="1:17" x14ac:dyDescent="0.25">
      <c r="A31" s="12" t="s">
        <v>203</v>
      </c>
      <c r="B31" s="10"/>
      <c r="C31" s="8">
        <f>(C17-C15)/AVERAGE(C17,C15)</f>
        <v>0.90239491144468986</v>
      </c>
      <c r="D31" s="8">
        <f t="shared" ref="D31:I31" si="21">(D17-D15)/AVERAGE(D17,D15)</f>
        <v>0.90942032688790697</v>
      </c>
      <c r="E31" s="8">
        <f t="shared" si="21"/>
        <v>0.62786819858344223</v>
      </c>
      <c r="F31" s="8">
        <f t="shared" si="21"/>
        <v>0.54627444573702444</v>
      </c>
      <c r="G31" s="8">
        <f t="shared" si="21"/>
        <v>2.1667949047242385</v>
      </c>
      <c r="H31" s="8">
        <f t="shared" si="21"/>
        <v>2.0548377819131853</v>
      </c>
      <c r="I31" s="48">
        <f t="shared" si="21"/>
        <v>2.0432593961053565</v>
      </c>
      <c r="J31" s="50"/>
      <c r="K31" s="8">
        <f>C7/C5</f>
        <v>2.563585244951144</v>
      </c>
      <c r="L31" s="8">
        <f t="shared" ref="L31:Q31" si="22">D7/D5</f>
        <v>2.5598247843302704</v>
      </c>
      <c r="M31" s="8">
        <f t="shared" si="22"/>
        <v>2.6395738293194855</v>
      </c>
      <c r="N31" s="8">
        <f t="shared" si="22"/>
        <v>2.6669587027154051</v>
      </c>
      <c r="O31" s="8">
        <f t="shared" si="22"/>
        <v>4.0187689981301062</v>
      </c>
      <c r="P31" s="8">
        <f t="shared" si="22"/>
        <v>5.4380768190446771</v>
      </c>
      <c r="Q31" s="8">
        <f t="shared" si="22"/>
        <v>5.5307419222119334</v>
      </c>
    </row>
    <row r="32" spans="1:17" x14ac:dyDescent="0.25">
      <c r="A32" s="12" t="s">
        <v>204</v>
      </c>
      <c r="B32" s="10"/>
      <c r="C32" s="42">
        <f>(C18-C15)/AVERAGE(C18,C15)</f>
        <v>0.61190445841016772</v>
      </c>
      <c r="D32" s="42">
        <f t="shared" ref="D32:I32" si="23">(D18-D15)/AVERAGE(D18,D15)</f>
        <v>0.4554677985867821</v>
      </c>
      <c r="E32" s="42">
        <f t="shared" si="23"/>
        <v>-0.24185175455385269</v>
      </c>
      <c r="F32" s="42">
        <f t="shared" si="23"/>
        <v>5.1458169516410281E-2</v>
      </c>
      <c r="G32" s="42">
        <f t="shared" si="23"/>
        <v>2.1348381918255992</v>
      </c>
      <c r="H32" s="42">
        <f t="shared" si="23"/>
        <v>2.0488541314028268</v>
      </c>
      <c r="I32" s="49">
        <f t="shared" si="23"/>
        <v>2.0399874576475057</v>
      </c>
      <c r="J32" s="50"/>
      <c r="K32" s="42">
        <f>C8/C5</f>
        <v>2.5953773255382169</v>
      </c>
      <c r="L32" s="42">
        <f t="shared" ref="L32:Q32" si="24">D8/D5</f>
        <v>2.6362010206931887</v>
      </c>
      <c r="M32" s="42">
        <f t="shared" si="24"/>
        <v>2.7413592276368246</v>
      </c>
      <c r="N32" s="42">
        <f t="shared" si="24"/>
        <v>2.7299171707870764</v>
      </c>
      <c r="O32" s="42">
        <f t="shared" si="24"/>
        <v>4.2981445770644511</v>
      </c>
      <c r="P32" s="42">
        <f t="shared" si="24"/>
        <v>5.753637265518754</v>
      </c>
      <c r="Q32" s="42">
        <f t="shared" si="24"/>
        <v>5.7447394801327984</v>
      </c>
    </row>
    <row r="34" spans="1:9" x14ac:dyDescent="0.25">
      <c r="A34" s="6" t="s">
        <v>205</v>
      </c>
      <c r="B34" s="10"/>
      <c r="C34" s="10"/>
      <c r="D34" s="10"/>
      <c r="E34" s="10"/>
      <c r="F34" s="10"/>
      <c r="G34" s="10"/>
      <c r="H34" s="10"/>
      <c r="I34" s="10"/>
    </row>
    <row r="35" spans="1:9" x14ac:dyDescent="0.25">
      <c r="A35" s="10" t="s">
        <v>74</v>
      </c>
      <c r="B35" s="10"/>
      <c r="C35" s="10">
        <f>(C6-C3)/AVERAGE(C6,C3)</f>
        <v>1.758261570838878</v>
      </c>
      <c r="D35" s="10">
        <f t="shared" ref="D35:I35" si="25">(D6-D3)/AVERAGE(D6,D3)</f>
        <v>1.5572765186610826</v>
      </c>
      <c r="E35" s="10">
        <f t="shared" si="25"/>
        <v>1.5689275906518527</v>
      </c>
      <c r="F35" s="10">
        <f t="shared" si="25"/>
        <v>1.5731914446446618</v>
      </c>
      <c r="G35" s="10">
        <f t="shared" si="25"/>
        <v>1.6050293721164155</v>
      </c>
      <c r="H35" s="10">
        <f t="shared" si="25"/>
        <v>1.7264450347730393</v>
      </c>
      <c r="I35" s="10">
        <f t="shared" si="25"/>
        <v>1.7356917719344462</v>
      </c>
    </row>
    <row r="36" spans="1:9" x14ac:dyDescent="0.25">
      <c r="A36" s="10" t="s">
        <v>75</v>
      </c>
      <c r="B36" s="10"/>
      <c r="C36" s="10">
        <f>(C7-C3)/AVERAGE(C7,C3)</f>
        <v>1.7708150479181106</v>
      </c>
      <c r="D36" s="10">
        <f t="shared" ref="D36:I36" si="26">(D7-D3)/AVERAGE(D7,D3)</f>
        <v>1.5723279171415772</v>
      </c>
      <c r="E36" s="10">
        <f t="shared" si="26"/>
        <v>1.5855735129399233</v>
      </c>
      <c r="F36" s="10">
        <f t="shared" si="26"/>
        <v>1.5926109824102075</v>
      </c>
      <c r="G36" s="10">
        <f t="shared" si="26"/>
        <v>1.6292957810408064</v>
      </c>
      <c r="H36" s="10">
        <f t="shared" si="26"/>
        <v>1.7439202716887083</v>
      </c>
      <c r="I36" s="10">
        <f t="shared" si="26"/>
        <v>1.7484982985020323</v>
      </c>
    </row>
    <row r="37" spans="1:9" x14ac:dyDescent="0.25">
      <c r="A37" s="10" t="s">
        <v>76</v>
      </c>
      <c r="B37" s="10"/>
      <c r="C37" s="10">
        <f>(C8-C3)/AVERAGE(C8,C3)</f>
        <v>1.7734634547567107</v>
      </c>
      <c r="D37" s="10">
        <f t="shared" ref="D37:I37" si="27">(D8-D3)/AVERAGE(D8,D3)</f>
        <v>1.5834280795386555</v>
      </c>
      <c r="E37" s="10">
        <f t="shared" si="27"/>
        <v>1.5994199989044915</v>
      </c>
      <c r="F37" s="10">
        <f t="shared" si="27"/>
        <v>1.6010693292621354</v>
      </c>
      <c r="G37" s="10">
        <f t="shared" si="27"/>
        <v>1.6512906491943997</v>
      </c>
      <c r="H37" s="10">
        <f t="shared" si="27"/>
        <v>1.7571122358016014</v>
      </c>
      <c r="I37" s="10">
        <f t="shared" si="27"/>
        <v>1.7572985507338315</v>
      </c>
    </row>
    <row r="38" spans="1:9" x14ac:dyDescent="0.25">
      <c r="A38" s="10"/>
      <c r="B38" s="10"/>
      <c r="C38" s="10"/>
      <c r="D38" s="10"/>
      <c r="E38" s="10"/>
      <c r="F38" s="10"/>
      <c r="G38" s="10"/>
      <c r="H38" s="10"/>
      <c r="I38" s="10"/>
    </row>
    <row r="39" spans="1:9" x14ac:dyDescent="0.25">
      <c r="A39" s="10" t="s">
        <v>199</v>
      </c>
      <c r="B39" s="10"/>
      <c r="C39" s="10">
        <f>(C6-C4)/AVERAGE(C6,C4)</f>
        <v>0.9786003538805732</v>
      </c>
      <c r="D39" s="10">
        <f t="shared" ref="D39:I39" si="28">(D6-D4)/AVERAGE(D6,D4)</f>
        <v>0.99568124751895604</v>
      </c>
      <c r="E39" s="10">
        <f t="shared" si="28"/>
        <v>1.0150297580054848</v>
      </c>
      <c r="F39" s="10">
        <f t="shared" si="28"/>
        <v>1.020318693278474</v>
      </c>
      <c r="G39" s="10">
        <f t="shared" si="28"/>
        <v>1.3096790491089982</v>
      </c>
      <c r="H39" s="10">
        <f t="shared" si="28"/>
        <v>1.4768592330515282</v>
      </c>
      <c r="I39" s="10">
        <f t="shared" si="28"/>
        <v>1.4930739888489486</v>
      </c>
    </row>
    <row r="40" spans="1:9" x14ac:dyDescent="0.25">
      <c r="A40" s="10" t="s">
        <v>200</v>
      </c>
      <c r="B40" s="10"/>
      <c r="C40" s="10">
        <f>(C7-C4)/AVERAGE(C7,C4)</f>
        <v>1.0210958907171925</v>
      </c>
      <c r="D40" s="10">
        <f t="shared" ref="D40:I40" si="29">(D7-D4)/AVERAGE(D7,D4)</f>
        <v>1.0245901150864642</v>
      </c>
      <c r="E40" s="10">
        <f t="shared" si="29"/>
        <v>1.0473552542723279</v>
      </c>
      <c r="F40" s="10">
        <f t="shared" si="29"/>
        <v>1.0582637615863031</v>
      </c>
      <c r="G40" s="10">
        <f t="shared" si="29"/>
        <v>1.3488136020337327</v>
      </c>
      <c r="H40" s="10">
        <f t="shared" si="29"/>
        <v>1.5081741735208365</v>
      </c>
      <c r="I40" s="10">
        <f t="shared" si="29"/>
        <v>1.5161133694506963</v>
      </c>
    </row>
    <row r="41" spans="1:9" x14ac:dyDescent="0.25">
      <c r="A41" s="10" t="s">
        <v>201</v>
      </c>
      <c r="B41" s="10"/>
      <c r="C41" s="10">
        <f>(C8-C4)/AVERAGE(C8,C4)</f>
        <v>1.0301796786370054</v>
      </c>
      <c r="D41" s="10">
        <f t="shared" ref="D41:I41" si="30">(D8-D4)/AVERAGE(D8,D4)</f>
        <v>1.0461106252456176</v>
      </c>
      <c r="E41" s="10">
        <f t="shared" si="30"/>
        <v>1.0745428666227896</v>
      </c>
      <c r="F41" s="10">
        <f t="shared" si="30"/>
        <v>1.0749597992398141</v>
      </c>
      <c r="G41" s="10">
        <f t="shared" si="30"/>
        <v>1.3846285032130075</v>
      </c>
      <c r="H41" s="10">
        <f t="shared" si="30"/>
        <v>1.531992497305646</v>
      </c>
      <c r="I41" s="10">
        <f t="shared" si="30"/>
        <v>1.5320298291216414</v>
      </c>
    </row>
    <row r="42" spans="1:9" x14ac:dyDescent="0.25">
      <c r="A42" s="10"/>
      <c r="B42" s="10"/>
      <c r="C42" s="10"/>
      <c r="D42" s="10"/>
      <c r="E42" s="10"/>
      <c r="F42" s="10"/>
      <c r="G42" s="10"/>
      <c r="H42" s="10"/>
      <c r="I42" s="10"/>
    </row>
    <row r="43" spans="1:9" x14ac:dyDescent="0.25">
      <c r="A43" s="10" t="s">
        <v>202</v>
      </c>
      <c r="B43" s="10"/>
      <c r="C43" s="10">
        <f>(C6/C5)</f>
        <v>2.4223669832422603</v>
      </c>
      <c r="D43" s="10">
        <f t="shared" ref="D43:I43" si="31">(D6/D5)</f>
        <v>2.4623789652934875</v>
      </c>
      <c r="E43" s="10">
        <f t="shared" si="31"/>
        <v>2.5258653608669044</v>
      </c>
      <c r="F43" s="10">
        <f t="shared" si="31"/>
        <v>2.5318535660628361</v>
      </c>
      <c r="G43" s="10">
        <f t="shared" si="31"/>
        <v>3.746642155823364</v>
      </c>
      <c r="H43" s="10">
        <f t="shared" si="31"/>
        <v>5.0669202015411035</v>
      </c>
      <c r="I43" s="10">
        <f t="shared" si="31"/>
        <v>5.2447809673194854</v>
      </c>
    </row>
    <row r="44" spans="1:9" x14ac:dyDescent="0.25">
      <c r="A44" s="10" t="s">
        <v>203</v>
      </c>
      <c r="B44" s="10"/>
      <c r="C44" s="10">
        <f>(C7/C5)/AVERAGE(C7,C5)</f>
        <v>7.1376016981725323</v>
      </c>
      <c r="D44" s="10">
        <f t="shared" ref="D44:I44" si="32">(D7/D5)/AVERAGE(D7,D5)</f>
        <v>7.2806375384415531</v>
      </c>
      <c r="E44" s="10">
        <f t="shared" si="32"/>
        <v>7.4680802369295716</v>
      </c>
      <c r="F44" s="10">
        <f t="shared" si="32"/>
        <v>7.5689746192357825</v>
      </c>
      <c r="G44" s="10">
        <f t="shared" si="32"/>
        <v>7.8306634937454502</v>
      </c>
      <c r="H44" s="10">
        <f t="shared" si="32"/>
        <v>8.1414951115385428</v>
      </c>
      <c r="I44" s="10">
        <f t="shared" si="32"/>
        <v>8.1103466435414671</v>
      </c>
    </row>
    <row r="45" spans="1:9" x14ac:dyDescent="0.25">
      <c r="A45" s="10" t="s">
        <v>204</v>
      </c>
      <c r="B45" s="10"/>
      <c r="C45" s="10">
        <f>(C8-C5)/AVERAGE(C8,C5)</f>
        <v>0.88746030309872626</v>
      </c>
      <c r="D45" s="10">
        <f t="shared" ref="D45:I45" si="33">(D8-D5)/AVERAGE(D8,D5)</f>
        <v>0.89995080655979298</v>
      </c>
      <c r="E45" s="10">
        <f t="shared" si="33"/>
        <v>0.93086983723652172</v>
      </c>
      <c r="F45" s="10">
        <f t="shared" si="33"/>
        <v>0.92759012684565012</v>
      </c>
      <c r="G45" s="10">
        <f t="shared" si="33"/>
        <v>1.2450187151713619</v>
      </c>
      <c r="H45" s="10">
        <f t="shared" si="33"/>
        <v>1.4077265564109689</v>
      </c>
      <c r="I45" s="10">
        <f t="shared" si="33"/>
        <v>1.4069452183020059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f303f7-e07c-485e-97a3-39680a0bfe1e">
      <Terms xmlns="http://schemas.microsoft.com/office/infopath/2007/PartnerControls"/>
    </lcf76f155ced4ddcb4097134ff3c332f>
    <TaxCatchAll xmlns="1b1342f4-2bbb-4c74-906a-38c9f2fe66f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8E1B292CC31041B39EFC3D205CBC61" ma:contentTypeVersion="18" ma:contentTypeDescription="Create a new document." ma:contentTypeScope="" ma:versionID="aee5264470b8098e6a5bfd655af7bc1a">
  <xsd:schema xmlns:xsd="http://www.w3.org/2001/XMLSchema" xmlns:xs="http://www.w3.org/2001/XMLSchema" xmlns:p="http://schemas.microsoft.com/office/2006/metadata/properties" xmlns:ns2="4ff303f7-e07c-485e-97a3-39680a0bfe1e" xmlns:ns3="1b1342f4-2bbb-4c74-906a-38c9f2fe66fc" targetNamespace="http://schemas.microsoft.com/office/2006/metadata/properties" ma:root="true" ma:fieldsID="97c46cf823f28e838132c873f78b072a" ns2:_="" ns3:_="">
    <xsd:import namespace="4ff303f7-e07c-485e-97a3-39680a0bfe1e"/>
    <xsd:import namespace="1b1342f4-2bbb-4c74-906a-38c9f2fe66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303f7-e07c-485e-97a3-39680a0bfe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8586b8f-ce6c-48b4-9cd9-026eb3c3bc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342f4-2bbb-4c74-906a-38c9f2fe66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b7dc6c7-05c5-4329-8815-bdfc9c73ab32}" ma:internalName="TaxCatchAll" ma:showField="CatchAllData" ma:web="1b1342f4-2bbb-4c74-906a-38c9f2fe66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CC9C01-06AE-4D8F-97ED-3911D8D9548C}">
  <ds:schemaRefs>
    <ds:schemaRef ds:uri="http://schemas.microsoft.com/office/2006/metadata/properties"/>
    <ds:schemaRef ds:uri="http://schemas.microsoft.com/office/infopath/2007/PartnerControls"/>
    <ds:schemaRef ds:uri="4ff303f7-e07c-485e-97a3-39680a0bfe1e"/>
    <ds:schemaRef ds:uri="1b1342f4-2bbb-4c74-906a-38c9f2fe66fc"/>
  </ds:schemaRefs>
</ds:datastoreItem>
</file>

<file path=customXml/itemProps2.xml><?xml version="1.0" encoding="utf-8"?>
<ds:datastoreItem xmlns:ds="http://schemas.openxmlformats.org/officeDocument/2006/customXml" ds:itemID="{1E60A267-9232-4C31-AF8D-ED0432171C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f303f7-e07c-485e-97a3-39680a0bfe1e"/>
    <ds:schemaRef ds:uri="1b1342f4-2bbb-4c74-906a-38c9f2fe66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D27E4C-43BA-4A2E-9010-FC2831CEEF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Sheet1</vt:lpstr>
      <vt:lpstr>Signal Gain </vt:lpstr>
      <vt:lpstr>KDM-Rev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Amin Haghighatbin</cp:lastModifiedBy>
  <dcterms:created xsi:type="dcterms:W3CDTF">2024-10-29T12:07:19Z</dcterms:created>
  <dcterms:modified xsi:type="dcterms:W3CDTF">2025-02-17T11:20:51Z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0x010100868E1B292CC31041B39EFC3D205CBC61</vt:lpwstr>
  </property>
  <property fmtid="{D5CDD505-2E9C-101B-9397-08002B2CF9AE}" pid="3" name="MediaServiceImageTags">
    <vt:lpwstr/>
  </property>
</Properties>
</file>