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ofT\Sokolab\2012\Data sokolab\Starvation resistance\"/>
    </mc:Choice>
  </mc:AlternateContent>
  <bookViews>
    <workbookView xWindow="0" yWindow="90" windowWidth="19440" windowHeight="11760" activeTab="1"/>
  </bookViews>
  <sheets>
    <sheet name="Data" sheetId="1" r:id="rId1"/>
    <sheet name="Means and Plots" sheetId="4" r:id="rId2"/>
    <sheet name="Time to 50% alive" sheetId="2" r:id="rId3"/>
    <sheet name="Time to 80% alive" sheetId="3" r:id="rId4"/>
    <sheet name="Time to 20% alive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M196" i="1" l="1"/>
  <c r="N196" i="1" s="1"/>
  <c r="M197" i="1"/>
  <c r="N197" i="1"/>
  <c r="M198" i="1"/>
  <c r="N198" i="1" s="1"/>
  <c r="M199" i="1"/>
  <c r="N199" i="1" s="1"/>
  <c r="M200" i="1"/>
  <c r="N200" i="1" s="1"/>
  <c r="N195" i="1"/>
  <c r="M195" i="1"/>
  <c r="M194" i="1"/>
  <c r="N194" i="1" s="1"/>
  <c r="N193" i="1"/>
  <c r="M193" i="1"/>
  <c r="M192" i="1"/>
  <c r="N192" i="1" s="1"/>
  <c r="N191" i="1"/>
  <c r="M191" i="1"/>
  <c r="M190" i="1"/>
  <c r="N190" i="1" s="1"/>
  <c r="N189" i="1"/>
  <c r="M189" i="1"/>
  <c r="M188" i="1"/>
  <c r="N188" i="1" s="1"/>
  <c r="N187" i="1"/>
  <c r="M187" i="1"/>
  <c r="M186" i="1"/>
  <c r="N186" i="1" s="1"/>
  <c r="N185" i="1"/>
  <c r="M185" i="1"/>
  <c r="M184" i="1"/>
  <c r="N184" i="1" s="1"/>
  <c r="N183" i="1"/>
  <c r="M183" i="1"/>
  <c r="M182" i="1"/>
  <c r="N182" i="1" s="1"/>
  <c r="N181" i="1"/>
  <c r="M181" i="1"/>
  <c r="M180" i="1"/>
  <c r="N180" i="1" s="1"/>
  <c r="N179" i="1"/>
  <c r="M179" i="1"/>
  <c r="M178" i="1"/>
  <c r="N178" i="1" s="1"/>
  <c r="N177" i="1"/>
  <c r="M177" i="1"/>
  <c r="M176" i="1"/>
  <c r="N176" i="1" s="1"/>
  <c r="M167" i="1"/>
  <c r="N167" i="1" s="1"/>
  <c r="M168" i="1"/>
  <c r="N168" i="1" s="1"/>
  <c r="M169" i="1"/>
  <c r="N169" i="1" s="1"/>
  <c r="M170" i="1"/>
  <c r="N170" i="1" s="1"/>
  <c r="N166" i="1"/>
  <c r="M166" i="1"/>
  <c r="M165" i="1"/>
  <c r="N165" i="1" s="1"/>
  <c r="N164" i="1"/>
  <c r="M164" i="1"/>
  <c r="M163" i="1"/>
  <c r="N163" i="1" s="1"/>
  <c r="N162" i="1"/>
  <c r="M162" i="1"/>
  <c r="M161" i="1"/>
  <c r="N161" i="1" s="1"/>
  <c r="N160" i="1"/>
  <c r="M160" i="1"/>
  <c r="M159" i="1"/>
  <c r="N159" i="1" s="1"/>
  <c r="N158" i="1"/>
  <c r="M158" i="1"/>
  <c r="M157" i="1"/>
  <c r="N157" i="1" s="1"/>
  <c r="N156" i="1"/>
  <c r="M156" i="1"/>
  <c r="M155" i="1"/>
  <c r="N155" i="1" s="1"/>
  <c r="N154" i="1"/>
  <c r="M154" i="1"/>
  <c r="M153" i="1"/>
  <c r="N153" i="1" s="1"/>
  <c r="N152" i="1"/>
  <c r="M152" i="1"/>
  <c r="M151" i="1"/>
  <c r="N151" i="1" s="1"/>
  <c r="M116" i="1"/>
  <c r="N116" i="1" s="1"/>
  <c r="N115" i="1"/>
  <c r="M115" i="1"/>
  <c r="M114" i="1"/>
  <c r="N114" i="1" s="1"/>
  <c r="N113" i="1"/>
  <c r="M113" i="1"/>
  <c r="M112" i="1"/>
  <c r="N112" i="1" s="1"/>
  <c r="M111" i="1"/>
  <c r="N111" i="1" s="1"/>
  <c r="M110" i="1"/>
  <c r="N110" i="1" s="1"/>
  <c r="M109" i="1"/>
  <c r="N109" i="1" s="1"/>
  <c r="M108" i="1"/>
  <c r="N108" i="1" s="1"/>
  <c r="N107" i="1"/>
  <c r="M107" i="1"/>
  <c r="M106" i="1"/>
  <c r="N106" i="1" s="1"/>
  <c r="N105" i="1"/>
  <c r="M105" i="1"/>
  <c r="M104" i="1"/>
  <c r="N104" i="1" s="1"/>
  <c r="M103" i="1"/>
  <c r="N103" i="1" s="1"/>
  <c r="M102" i="1"/>
  <c r="N102" i="1" s="1"/>
  <c r="M101" i="1"/>
  <c r="N101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78" i="1"/>
  <c r="N78" i="1" s="1"/>
  <c r="U17" i="5" l="1"/>
  <c r="T17" i="5"/>
  <c r="S17" i="5"/>
  <c r="R17" i="5"/>
  <c r="Q17" i="5"/>
  <c r="P17" i="5"/>
  <c r="O17" i="5"/>
  <c r="N17" i="5"/>
  <c r="M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J15" i="5"/>
  <c r="I15" i="5"/>
  <c r="H15" i="5"/>
  <c r="G15" i="5"/>
  <c r="F15" i="5"/>
  <c r="E15" i="5"/>
  <c r="D15" i="5"/>
  <c r="C15" i="5"/>
  <c r="B15" i="5"/>
  <c r="O25" i="3"/>
  <c r="U17" i="3"/>
  <c r="T17" i="3"/>
  <c r="S17" i="3"/>
  <c r="R17" i="3"/>
  <c r="Q17" i="3"/>
  <c r="P17" i="3"/>
  <c r="O17" i="3"/>
  <c r="N17" i="3"/>
  <c r="M17" i="3"/>
  <c r="J17" i="3"/>
  <c r="I17" i="3"/>
  <c r="H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J16" i="3"/>
  <c r="I16" i="3"/>
  <c r="H16" i="3"/>
  <c r="G16" i="3"/>
  <c r="F16" i="3"/>
  <c r="E16" i="3"/>
  <c r="D16" i="3"/>
  <c r="C16" i="3"/>
  <c r="B16" i="3"/>
  <c r="U15" i="3"/>
  <c r="T15" i="3"/>
  <c r="S15" i="3"/>
  <c r="R15" i="3"/>
  <c r="Q15" i="3"/>
  <c r="P15" i="3"/>
  <c r="O15" i="3"/>
  <c r="N15" i="3"/>
  <c r="M15" i="3"/>
  <c r="J15" i="3"/>
  <c r="I15" i="3"/>
  <c r="H15" i="3"/>
  <c r="G15" i="3"/>
  <c r="F15" i="3"/>
  <c r="E15" i="3"/>
  <c r="D15" i="3"/>
  <c r="C15" i="3"/>
  <c r="B15" i="3"/>
  <c r="U17" i="2"/>
  <c r="T17" i="2"/>
  <c r="S17" i="2"/>
  <c r="S18" i="2" s="1"/>
  <c r="R17" i="2"/>
  <c r="Q17" i="2"/>
  <c r="P17" i="2"/>
  <c r="O17" i="2"/>
  <c r="O18" i="2" s="1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F18" i="2" s="1"/>
  <c r="G17" i="2"/>
  <c r="H17" i="2"/>
  <c r="H18" i="2" s="1"/>
  <c r="I17" i="2"/>
  <c r="I18" i="2" s="1"/>
  <c r="J17" i="2"/>
  <c r="J18" i="2" s="1"/>
  <c r="C18" i="2"/>
  <c r="D18" i="2"/>
  <c r="E18" i="2"/>
  <c r="G18" i="2"/>
  <c r="B17" i="2"/>
  <c r="B16" i="2"/>
  <c r="B15" i="2"/>
  <c r="AA214" i="1"/>
  <c r="AA213" i="1"/>
  <c r="AA212" i="1"/>
  <c r="AA211" i="1"/>
  <c r="AA210" i="1"/>
  <c r="AA209" i="1"/>
  <c r="AA208" i="1"/>
  <c r="AA207" i="1"/>
  <c r="AA206" i="1"/>
  <c r="AA205" i="1"/>
  <c r="AA204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34" i="1"/>
  <c r="AA133" i="1"/>
  <c r="AA132" i="1"/>
  <c r="AA131" i="1"/>
  <c r="AA130" i="1"/>
  <c r="AA129" i="1"/>
  <c r="AA128" i="1"/>
  <c r="AA127" i="1"/>
  <c r="AA126" i="1"/>
  <c r="AA110" i="1"/>
  <c r="AA109" i="1"/>
  <c r="AA108" i="1"/>
  <c r="AA107" i="1"/>
  <c r="AA106" i="1"/>
  <c r="AA105" i="1"/>
  <c r="AA104" i="1"/>
  <c r="AA103" i="1"/>
  <c r="AA102" i="1"/>
  <c r="AA101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14" i="1"/>
  <c r="AA13" i="1"/>
  <c r="AA12" i="1"/>
  <c r="AA11" i="1"/>
  <c r="AA10" i="1"/>
  <c r="AA9" i="1"/>
  <c r="AA8" i="1"/>
  <c r="AA7" i="1"/>
  <c r="AA6" i="1"/>
  <c r="AA5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196" i="1"/>
  <c r="L197" i="1"/>
  <c r="L198" i="1"/>
  <c r="L199" i="1"/>
  <c r="L200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68" i="1"/>
  <c r="L169" i="1"/>
  <c r="L170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24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47" i="1"/>
  <c r="L48" i="1"/>
  <c r="L49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B18" i="2" l="1"/>
  <c r="P18" i="2"/>
  <c r="T18" i="2"/>
  <c r="M18" i="2"/>
  <c r="Q18" i="2"/>
  <c r="U18" i="2"/>
  <c r="N18" i="2"/>
  <c r="R18" i="2"/>
  <c r="M18" i="5"/>
  <c r="O18" i="5"/>
  <c r="Q18" i="5"/>
  <c r="S18" i="5"/>
  <c r="U18" i="5"/>
  <c r="N18" i="5"/>
  <c r="P18" i="5"/>
  <c r="R18" i="5"/>
  <c r="T18" i="5"/>
  <c r="C18" i="5"/>
  <c r="E18" i="5"/>
  <c r="G18" i="5"/>
  <c r="I18" i="5"/>
  <c r="B18" i="5"/>
  <c r="D18" i="5"/>
  <c r="F18" i="5"/>
  <c r="H18" i="5"/>
  <c r="J18" i="5"/>
  <c r="M18" i="3"/>
  <c r="O18" i="3"/>
  <c r="Q18" i="3"/>
  <c r="S18" i="3"/>
  <c r="U18" i="3"/>
  <c r="N18" i="3"/>
  <c r="P18" i="3"/>
  <c r="R18" i="3"/>
  <c r="T18" i="3"/>
  <c r="C18" i="3"/>
  <c r="E18" i="3"/>
  <c r="G18" i="3"/>
  <c r="I18" i="3"/>
  <c r="B18" i="3"/>
  <c r="D18" i="3"/>
  <c r="F18" i="3"/>
  <c r="H18" i="3"/>
  <c r="J18" i="3"/>
</calcChain>
</file>

<file path=xl/sharedStrings.xml><?xml version="1.0" encoding="utf-8"?>
<sst xmlns="http://schemas.openxmlformats.org/spreadsheetml/2006/main" count="845" uniqueCount="68">
  <si>
    <t>BB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</si>
  <si>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</si>
  <si>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</si>
  <si>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</si>
  <si>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</si>
  <si>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</si>
  <si>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</si>
  <si>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</si>
  <si>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</si>
  <si>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</si>
  <si>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</si>
  <si>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Mean</t>
  </si>
  <si>
    <t>ee</t>
  </si>
  <si>
    <t>S2</t>
  </si>
  <si>
    <t>EHMT(+);BB</t>
  </si>
  <si>
    <t>EHMT(+);ee</t>
  </si>
  <si>
    <t>EHMT(+);S2</t>
  </si>
  <si>
    <t>EHMT(DD1);BB</t>
  </si>
  <si>
    <t>EHMT(DD1);ee</t>
  </si>
  <si>
    <t>EHMT(DD1);S2</t>
  </si>
  <si>
    <t>forR</t>
  </si>
  <si>
    <t>fors</t>
  </si>
  <si>
    <t>fors2</t>
  </si>
  <si>
    <t>EHMT(+);forR</t>
  </si>
  <si>
    <t>EHMT(+);fors</t>
  </si>
  <si>
    <t>EHMT(+);fors2</t>
  </si>
  <si>
    <t>EHMT(DD1);forR</t>
  </si>
  <si>
    <t>EHMT(DD1);fors</t>
  </si>
  <si>
    <t>EHMT(DD1);fors2</t>
  </si>
  <si>
    <t>time to 50% alive</t>
  </si>
  <si>
    <t>females</t>
  </si>
  <si>
    <t>males</t>
  </si>
  <si>
    <t>mean</t>
  </si>
  <si>
    <t>count</t>
  </si>
  <si>
    <t>std</t>
  </si>
  <si>
    <t>sterr</t>
  </si>
  <si>
    <t>EHMT(+)</t>
  </si>
  <si>
    <t>EHMT(DD1)</t>
  </si>
  <si>
    <t>EHMT rev fors</t>
  </si>
  <si>
    <t>EHMT DD1 forR</t>
  </si>
  <si>
    <t>EHMT DD1 fors</t>
  </si>
  <si>
    <t>EHMT rev forR</t>
  </si>
  <si>
    <t>EHMT DD1 forS2</t>
  </si>
  <si>
    <t>EHMT rev forS2</t>
  </si>
  <si>
    <t>EHMT(+);s2</t>
  </si>
  <si>
    <t>EHMT(DD1);s2</t>
  </si>
  <si>
    <t>time to 80% alive</t>
  </si>
  <si>
    <t>time to 20% alive</t>
  </si>
  <si>
    <t>EHMT+;forR</t>
  </si>
  <si>
    <t>EHMT+;fors</t>
  </si>
  <si>
    <t>EHMT+;forS2</t>
  </si>
  <si>
    <t>EHMT DD1;forR</t>
  </si>
  <si>
    <t>EHMT DD1;fors</t>
  </si>
  <si>
    <t>EHMTDD1;fors2</t>
  </si>
  <si>
    <t>Females</t>
  </si>
  <si>
    <t>EHMT+;fors2</t>
  </si>
  <si>
    <t>EHMT DD1;fors2</t>
  </si>
  <si>
    <t xml:space="preserve"> 80% alive</t>
  </si>
  <si>
    <t xml:space="preserve"> 50% alive</t>
  </si>
  <si>
    <t xml:space="preserve"> 20% alive</t>
  </si>
  <si>
    <t>50% alive</t>
  </si>
  <si>
    <t>20% alive</t>
  </si>
  <si>
    <t>stv</t>
  </si>
  <si>
    <t>Males</t>
  </si>
  <si>
    <t>Time (h)</t>
  </si>
  <si>
    <t>Vial # (flies alive out of 10)</t>
  </si>
  <si>
    <t>EHMTDD1;forR</t>
  </si>
  <si>
    <t>EHMTDD1;fors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</si>
</sst>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2" borderId="2" xfId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/>
              <a:t>Starvation resistance - Female death curves for lab controls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and Plots'!$B$1</c:f>
              <c:strCache>
                <c:ptCount val="1"/>
                <c:pt idx="0">
                  <c:v>forR</c:v>
                </c:pt>
              </c:strCache>
            </c:strRef>
          </c:tx>
          <c:marker>
            <c:symbol val="none"/>
          </c:marker>
          <c:cat>
            <c:numRef>
              <c:f>'Means and Plots'!$A$2:$A$23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</c:numCache>
            </c:numRef>
          </c:cat>
          <c:val>
            <c:numRef>
              <c:f>'Means and Plots'!$B$2:$B$23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9.9</c:v>
                </c:pt>
                <c:pt idx="5">
                  <c:v>9.8000000000000007</c:v>
                </c:pt>
                <c:pt idx="6">
                  <c:v>9.6999999999999993</c:v>
                </c:pt>
                <c:pt idx="7">
                  <c:v>8.5</c:v>
                </c:pt>
                <c:pt idx="8">
                  <c:v>7</c:v>
                </c:pt>
                <c:pt idx="9">
                  <c:v>4.7</c:v>
                </c:pt>
                <c:pt idx="10">
                  <c:v>2.4</c:v>
                </c:pt>
                <c:pt idx="11">
                  <c:v>1.1000000000000001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'Means and Plots'!$C$1</c:f>
              <c:strCache>
                <c:ptCount val="1"/>
                <c:pt idx="0">
                  <c:v>fors</c:v>
                </c:pt>
              </c:strCache>
            </c:strRef>
          </c:tx>
          <c:marker>
            <c:symbol val="none"/>
          </c:marker>
          <c:cat>
            <c:numRef>
              <c:f>'Means and Plots'!$A$2:$A$23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</c:numCache>
            </c:numRef>
          </c:cat>
          <c:val>
            <c:numRef>
              <c:f>'Means and Plots'!$C$2:$C$23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9.6999999999999993</c:v>
                </c:pt>
                <c:pt idx="10">
                  <c:v>9.6</c:v>
                </c:pt>
                <c:pt idx="11">
                  <c:v>9.1</c:v>
                </c:pt>
                <c:pt idx="12">
                  <c:v>8.9</c:v>
                </c:pt>
                <c:pt idx="13">
                  <c:v>8.4</c:v>
                </c:pt>
                <c:pt idx="14">
                  <c:v>6.7</c:v>
                </c:pt>
                <c:pt idx="15">
                  <c:v>5.0999999999999996</c:v>
                </c:pt>
                <c:pt idx="16">
                  <c:v>2.9</c:v>
                </c:pt>
                <c:pt idx="17">
                  <c:v>1.5</c:v>
                </c:pt>
                <c:pt idx="18">
                  <c:v>0.9</c:v>
                </c:pt>
                <c:pt idx="19">
                  <c:v>0.6</c:v>
                </c:pt>
                <c:pt idx="20">
                  <c:v>0.1</c:v>
                </c:pt>
                <c:pt idx="2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'Means and Plots'!$D$1</c:f>
              <c:strCache>
                <c:ptCount val="1"/>
                <c:pt idx="0">
                  <c:v>fors2</c:v>
                </c:pt>
              </c:strCache>
            </c:strRef>
          </c:tx>
          <c:marker>
            <c:symbol val="none"/>
          </c:marker>
          <c:cat>
            <c:numRef>
              <c:f>'Means and Plots'!$A$2:$A$23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</c:numCache>
            </c:numRef>
          </c:cat>
          <c:val>
            <c:numRef>
              <c:f>'Means and Plots'!$D$2:$D$23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9.6999999999999993</c:v>
                </c:pt>
                <c:pt idx="5">
                  <c:v>9.5</c:v>
                </c:pt>
                <c:pt idx="6">
                  <c:v>9.1</c:v>
                </c:pt>
                <c:pt idx="7">
                  <c:v>7.8</c:v>
                </c:pt>
                <c:pt idx="8">
                  <c:v>7.6</c:v>
                </c:pt>
                <c:pt idx="9">
                  <c:v>6.8</c:v>
                </c:pt>
                <c:pt idx="10">
                  <c:v>5.8</c:v>
                </c:pt>
                <c:pt idx="11">
                  <c:v>4.2</c:v>
                </c:pt>
                <c:pt idx="12">
                  <c:v>3.4</c:v>
                </c:pt>
                <c:pt idx="13">
                  <c:v>2.5</c:v>
                </c:pt>
                <c:pt idx="14">
                  <c:v>1.8</c:v>
                </c:pt>
                <c:pt idx="15">
                  <c:v>0.6</c:v>
                </c:pt>
                <c:pt idx="16">
                  <c:v>0.3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27704"/>
        <c:axId val="311157072"/>
      </c:lineChart>
      <c:catAx>
        <c:axId val="31112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57072"/>
        <c:crosses val="autoZero"/>
        <c:auto val="1"/>
        <c:lblAlgn val="ctr"/>
        <c:lblOffset val="100"/>
        <c:noMultiLvlLbl val="0"/>
      </c:catAx>
      <c:valAx>
        <c:axId val="311157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 of flies alife (out of 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277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20% alive'!$A$22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20% alive'!$B$24:$D$24</c:f>
                <c:numCache>
                  <c:formatCode>General</c:formatCode>
                  <c:ptCount val="3"/>
                  <c:pt idx="0">
                    <c:v>2.1908902300206643</c:v>
                  </c:pt>
                  <c:pt idx="1">
                    <c:v>2.0493901531919194</c:v>
                  </c:pt>
                  <c:pt idx="2">
                    <c:v>1.7435595774162647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20% alive'!$B$21:$D$21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20% alive'!$B$22:$D$22</c:f>
              <c:numCache>
                <c:formatCode>General</c:formatCode>
                <c:ptCount val="3"/>
                <c:pt idx="0">
                  <c:v>60</c:v>
                </c:pt>
                <c:pt idx="1">
                  <c:v>69</c:v>
                </c:pt>
                <c:pt idx="2">
                  <c:v>49.2</c:v>
                </c:pt>
              </c:numCache>
            </c:numRef>
          </c:val>
        </c:ser>
        <c:ser>
          <c:idx val="1"/>
          <c:order val="1"/>
          <c:tx>
            <c:strRef>
              <c:f>'Time to 20% alive'!$A$23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20% alive'!$B$25:$D$25</c:f>
                <c:numCache>
                  <c:formatCode>General</c:formatCode>
                  <c:ptCount val="3"/>
                  <c:pt idx="0">
                    <c:v>3.8157568056677849</c:v>
                  </c:pt>
                  <c:pt idx="1">
                    <c:v>2.8565713714171284</c:v>
                  </c:pt>
                  <c:pt idx="2">
                    <c:v>3.1559467676119026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20% alive'!$B$21:$D$21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20% alive'!$B$23:$D$23</c:f>
              <c:numCache>
                <c:formatCode>General</c:formatCode>
                <c:ptCount val="3"/>
                <c:pt idx="0">
                  <c:v>80.400000000000006</c:v>
                </c:pt>
                <c:pt idx="1">
                  <c:v>104.4</c:v>
                </c:pt>
                <c:pt idx="2">
                  <c:v>72.599999999999994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42736"/>
        <c:axId val="312042344"/>
      </c:barChart>
      <c:catAx>
        <c:axId val="31204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2344"/>
        <c:crosses val="autoZero"/>
        <c:auto val="1"/>
        <c:lblAlgn val="ctr"/>
        <c:lblOffset val="100"/>
        <c:noMultiLvlLbl val="0"/>
      </c:catAx>
      <c:valAx>
        <c:axId val="31204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4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20% alive'!$L$22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cat>
            <c:strRef>
              <c:f>'Time to 20% alive'!$M$21:$O$21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20% alive'!$M$22:$O$22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34.200000000000003</c:v>
                </c:pt>
              </c:numCache>
            </c:numRef>
          </c:val>
        </c:ser>
        <c:ser>
          <c:idx val="1"/>
          <c:order val="1"/>
          <c:tx>
            <c:strRef>
              <c:f>'Time to 20% alive'!$L$23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cat>
            <c:strRef>
              <c:f>'Time to 20% alive'!$M$21:$O$21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20% alive'!$M$23:$O$23</c:f>
              <c:numCache>
                <c:formatCode>General</c:formatCode>
                <c:ptCount val="3"/>
                <c:pt idx="0">
                  <c:v>52.8</c:v>
                </c:pt>
                <c:pt idx="1">
                  <c:v>53.4</c:v>
                </c:pt>
                <c:pt idx="2">
                  <c:v>45.6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47048"/>
        <c:axId val="312043520"/>
      </c:barChart>
      <c:catAx>
        <c:axId val="3120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3520"/>
        <c:crosses val="autoZero"/>
        <c:auto val="1"/>
        <c:lblAlgn val="ctr"/>
        <c:lblOffset val="100"/>
        <c:noMultiLvlLbl val="0"/>
      </c:catAx>
      <c:valAx>
        <c:axId val="3120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4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forR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Sheet1!$F$2:$H$2</c:f>
                <c:numCache>
                  <c:formatCode>General</c:formatCode>
                  <c:ptCount val="3"/>
                  <c:pt idx="0">
                    <c:v>1.5620499351813257</c:v>
                  </c:pt>
                  <c:pt idx="1">
                    <c:v>0.91651513899116799</c:v>
                  </c:pt>
                  <c:pt idx="2">
                    <c:v>1.6124515496597098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46.2</c:v>
                </c:pt>
                <c:pt idx="1">
                  <c:v>55.8</c:v>
                </c:pt>
                <c:pt idx="2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fors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Sheet1!$F$3:$H$3</c:f>
                <c:numCache>
                  <c:formatCode>General</c:formatCode>
                  <c:ptCount val="3"/>
                  <c:pt idx="0">
                    <c:v>3.8209946349085597</c:v>
                  </c:pt>
                  <c:pt idx="1">
                    <c:v>1.2806248474865696</c:v>
                  </c:pt>
                  <c:pt idx="2">
                    <c:v>1.1930353445448854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75</c:v>
                </c:pt>
                <c:pt idx="1">
                  <c:v>91.8</c:v>
                </c:pt>
                <c:pt idx="2">
                  <c:v>100.3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fors2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Sheet1!$F$4:$H$4</c:f>
                <c:numCache>
                  <c:formatCode>General</c:formatCode>
                  <c:ptCount val="3"/>
                  <c:pt idx="0">
                    <c:v>3.5832945734337809</c:v>
                  </c:pt>
                  <c:pt idx="1">
                    <c:v>2.7999999999999972</c:v>
                  </c:pt>
                  <c:pt idx="2">
                    <c:v>3.4928498393145961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43.8</c:v>
                </c:pt>
                <c:pt idx="1">
                  <c:v>67.2</c:v>
                </c:pt>
                <c:pt idx="2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45872"/>
        <c:axId val="312041560"/>
      </c:lineChart>
      <c:catAx>
        <c:axId val="31204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2041560"/>
        <c:crosses val="autoZero"/>
        <c:auto val="1"/>
        <c:lblAlgn val="ctr"/>
        <c:lblOffset val="100"/>
        <c:noMultiLvlLbl val="0"/>
      </c:catAx>
      <c:valAx>
        <c:axId val="3120415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3120458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forR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26.4</c:v>
                </c:pt>
                <c:pt idx="1">
                  <c:v>32.4</c:v>
                </c:pt>
                <c:pt idx="2">
                  <c:v>37.799999999999997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fors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Sheet1!$F$15:$H$15</c:f>
                <c:numCache>
                  <c:formatCode>General</c:formatCode>
                  <c:ptCount val="3"/>
                  <c:pt idx="0">
                    <c:v>1.6613247725836149</c:v>
                  </c:pt>
                  <c:pt idx="1">
                    <c:v>1.1547005383792515</c:v>
                  </c:pt>
                  <c:pt idx="2">
                    <c:v>2.7999999999999972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46</c:v>
                </c:pt>
                <c:pt idx="1">
                  <c:v>53.4</c:v>
                </c:pt>
                <c:pt idx="2">
                  <c:v>61.2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fors2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Sheet1!$F$14:$H$14</c:f>
                <c:numCache>
                  <c:formatCode>General</c:formatCode>
                  <c:ptCount val="3"/>
                  <c:pt idx="0">
                    <c:v>1.3266499161421583</c:v>
                  </c:pt>
                  <c:pt idx="1">
                    <c:v>1.3266499161421583</c:v>
                  </c:pt>
                  <c:pt idx="2">
                    <c:v>1.5620499351813322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33.6</c:v>
                </c:pt>
                <c:pt idx="1">
                  <c:v>42.6</c:v>
                </c:pt>
                <c:pt idx="2">
                  <c:v>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44696"/>
        <c:axId val="312047440"/>
      </c:lineChart>
      <c:catAx>
        <c:axId val="31204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7440"/>
        <c:crosses val="autoZero"/>
        <c:auto val="1"/>
        <c:lblAlgn val="ctr"/>
        <c:lblOffset val="100"/>
        <c:noMultiLvlLbl val="0"/>
      </c:catAx>
      <c:valAx>
        <c:axId val="31204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44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EHMT+;forR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40.200000000000003</c:v>
                </c:pt>
                <c:pt idx="1">
                  <c:v>52.2</c:v>
                </c:pt>
                <c:pt idx="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EHMT+;fors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43.8</c:v>
                </c:pt>
                <c:pt idx="1">
                  <c:v>57.6</c:v>
                </c:pt>
                <c:pt idx="2">
                  <c:v>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EHMT+;forS2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38.4</c:v>
                </c:pt>
                <c:pt idx="1">
                  <c:v>41.4</c:v>
                </c:pt>
                <c:pt idx="2">
                  <c:v>49.2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EHMT DD1;forR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51.6</c:v>
                </c:pt>
                <c:pt idx="1">
                  <c:v>67.8</c:v>
                </c:pt>
                <c:pt idx="2">
                  <c:v>80.400000000000006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EHMT DD1;fors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70.8</c:v>
                </c:pt>
                <c:pt idx="1">
                  <c:v>94.2</c:v>
                </c:pt>
                <c:pt idx="2">
                  <c:v>104.4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EHMTDD1;fors2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 80% alive</c:v>
                </c:pt>
                <c:pt idx="1">
                  <c:v> 50% alive</c:v>
                </c:pt>
                <c:pt idx="2">
                  <c:v> 20% alive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48</c:v>
                </c:pt>
                <c:pt idx="1">
                  <c:v>61.2</c:v>
                </c:pt>
                <c:pt idx="2">
                  <c:v>72.599999999999994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48224"/>
        <c:axId val="312046656"/>
      </c:lineChart>
      <c:catAx>
        <c:axId val="3120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6656"/>
        <c:crosses val="autoZero"/>
        <c:auto val="1"/>
        <c:lblAlgn val="ctr"/>
        <c:lblOffset val="100"/>
        <c:noMultiLvlLbl val="0"/>
      </c:catAx>
      <c:valAx>
        <c:axId val="3120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48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EHMT+;forR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27.6</c:v>
                </c:pt>
                <c:pt idx="1">
                  <c:v>32.4</c:v>
                </c:pt>
                <c:pt idx="2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EHMT+;fors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27.6</c:v>
                </c:pt>
                <c:pt idx="1">
                  <c:v>30</c:v>
                </c:pt>
                <c:pt idx="2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EHMT+;forS2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34.200000000000003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EHMT DD1;forR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36.799999999999997</c:v>
                </c:pt>
                <c:pt idx="1">
                  <c:v>46.2</c:v>
                </c:pt>
                <c:pt idx="2">
                  <c:v>52.8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EHMT DD1;fors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33.6</c:v>
                </c:pt>
                <c:pt idx="1">
                  <c:v>42.6</c:v>
                </c:pt>
                <c:pt idx="2">
                  <c:v>53.4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EHMTDD1;fors2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 80% alive</c:v>
                </c:pt>
                <c:pt idx="1">
                  <c:v>50% alive</c:v>
                </c:pt>
                <c:pt idx="2">
                  <c:v>20% alive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32.4</c:v>
                </c:pt>
                <c:pt idx="1">
                  <c:v>37.200000000000003</c:v>
                </c:pt>
                <c:pt idx="2">
                  <c:v>45.6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41168"/>
        <c:axId val="312041952"/>
      </c:lineChart>
      <c:catAx>
        <c:axId val="31204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1952"/>
        <c:crosses val="autoZero"/>
        <c:auto val="1"/>
        <c:lblAlgn val="ctr"/>
        <c:lblOffset val="100"/>
        <c:noMultiLvlLbl val="0"/>
      </c:catAx>
      <c:valAx>
        <c:axId val="3120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4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200"/>
              <a:t>Starvation resistance - Female</a:t>
            </a:r>
            <a:r>
              <a:rPr lang="pt-PT" sz="1200" baseline="0"/>
              <a:t> </a:t>
            </a:r>
            <a:r>
              <a:rPr lang="pt-PT" sz="1200"/>
              <a:t>death curves for EHMT lines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and Plots'!$E$1</c:f>
              <c:strCache>
                <c:ptCount val="1"/>
                <c:pt idx="0">
                  <c:v>EHMT+;forR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Plots'!$E$2:$E$26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</c:v>
                </c:pt>
                <c:pt idx="4">
                  <c:v>9.8000000000000007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</c:v>
                </c:pt>
                <c:pt idx="8">
                  <c:v>5.8</c:v>
                </c:pt>
                <c:pt idx="9">
                  <c:v>3.8</c:v>
                </c:pt>
                <c:pt idx="10">
                  <c:v>1.6</c:v>
                </c:pt>
                <c:pt idx="11">
                  <c:v>0.9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'Means and Plots'!$F$1</c:f>
              <c:strCache>
                <c:ptCount val="1"/>
                <c:pt idx="0">
                  <c:v>EHMT+;fors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Plots'!$F$2:$F$26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8.4</c:v>
                </c:pt>
                <c:pt idx="8">
                  <c:v>7.3</c:v>
                </c:pt>
                <c:pt idx="9">
                  <c:v>5.4</c:v>
                </c:pt>
                <c:pt idx="10">
                  <c:v>3.7</c:v>
                </c:pt>
                <c:pt idx="11" formatCode="0.00">
                  <c:v>2.4</c:v>
                </c:pt>
                <c:pt idx="12" formatCode="0.00">
                  <c:v>1.7</c:v>
                </c:pt>
                <c:pt idx="13">
                  <c:v>1</c:v>
                </c:pt>
                <c:pt idx="14">
                  <c:v>0.4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'Means and Plots'!$G$1</c:f>
              <c:strCache>
                <c:ptCount val="1"/>
                <c:pt idx="0">
                  <c:v>EHMT+;fors2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Plots'!$G$2:$G$26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9.6999999999999993</c:v>
                </c:pt>
                <c:pt idx="6">
                  <c:v>7.8</c:v>
                </c:pt>
                <c:pt idx="7">
                  <c:v>3.4</c:v>
                </c:pt>
                <c:pt idx="8">
                  <c:v>1.8</c:v>
                </c:pt>
                <c:pt idx="9">
                  <c:v>0.7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'Means and Plots'!$H$1</c:f>
              <c:strCache>
                <c:ptCount val="1"/>
                <c:pt idx="0">
                  <c:v>EHMT DD1;forR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Plots'!$H$2:$H$26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9.6999999999999993</c:v>
                </c:pt>
                <c:pt idx="7">
                  <c:v>9.1999999999999993</c:v>
                </c:pt>
                <c:pt idx="8">
                  <c:v>8.9</c:v>
                </c:pt>
                <c:pt idx="9">
                  <c:v>7.5</c:v>
                </c:pt>
                <c:pt idx="10">
                  <c:v>6.2</c:v>
                </c:pt>
                <c:pt idx="11">
                  <c:v>5</c:v>
                </c:pt>
                <c:pt idx="12">
                  <c:v>3.5</c:v>
                </c:pt>
                <c:pt idx="13">
                  <c:v>2.2000000000000002</c:v>
                </c:pt>
                <c:pt idx="14">
                  <c:v>2</c:v>
                </c:pt>
                <c:pt idx="15">
                  <c:v>1.7</c:v>
                </c:pt>
                <c:pt idx="16">
                  <c:v>0.7</c:v>
                </c:pt>
                <c:pt idx="17">
                  <c:v>0.4</c:v>
                </c:pt>
                <c:pt idx="18">
                  <c:v>0.1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'Means and Plots'!$I$1</c:f>
              <c:strCache>
                <c:ptCount val="1"/>
                <c:pt idx="0">
                  <c:v>EHMT DD1;fors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Plots'!$I$2:$I$26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9.6999999999999993</c:v>
                </c:pt>
                <c:pt idx="8">
                  <c:v>9.6</c:v>
                </c:pt>
                <c:pt idx="9">
                  <c:v>9.4</c:v>
                </c:pt>
                <c:pt idx="10">
                  <c:v>9</c:v>
                </c:pt>
                <c:pt idx="11">
                  <c:v>8.5</c:v>
                </c:pt>
                <c:pt idx="12">
                  <c:v>8.1999999999999993</c:v>
                </c:pt>
                <c:pt idx="13">
                  <c:v>7</c:v>
                </c:pt>
                <c:pt idx="14">
                  <c:v>6.4</c:v>
                </c:pt>
                <c:pt idx="15">
                  <c:v>4.7</c:v>
                </c:pt>
                <c:pt idx="16">
                  <c:v>4.0999999999999996</c:v>
                </c:pt>
                <c:pt idx="17">
                  <c:v>2.8</c:v>
                </c:pt>
                <c:pt idx="18">
                  <c:v>2.2999999999999998</c:v>
                </c:pt>
                <c:pt idx="19">
                  <c:v>0.8</c:v>
                </c:pt>
                <c:pt idx="20">
                  <c:v>0.6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'Means and Plots'!$J$1</c:f>
              <c:strCache>
                <c:ptCount val="1"/>
                <c:pt idx="0">
                  <c:v>EHMT DD1;fors2</c:v>
                </c:pt>
              </c:strCache>
            </c:strRef>
          </c:tx>
          <c:marker>
            <c:symbol val="none"/>
          </c:marker>
          <c:cat>
            <c:numRef>
              <c:f>'Means and Plots'!$A$2:$A$26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Plots'!$J$2:$J$26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9.8000000000000007</c:v>
                </c:pt>
                <c:pt idx="6">
                  <c:v>9.4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6.4</c:v>
                </c:pt>
                <c:pt idx="10">
                  <c:v>5</c:v>
                </c:pt>
                <c:pt idx="11">
                  <c:v>3.4</c:v>
                </c:pt>
                <c:pt idx="12">
                  <c:v>2.5</c:v>
                </c:pt>
                <c:pt idx="13">
                  <c:v>1.6</c:v>
                </c:pt>
                <c:pt idx="14">
                  <c:v>1.1000000000000001</c:v>
                </c:pt>
                <c:pt idx="15">
                  <c:v>0.5</c:v>
                </c:pt>
                <c:pt idx="16">
                  <c:v>0.4</c:v>
                </c:pt>
                <c:pt idx="17">
                  <c:v>0.1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54720"/>
        <c:axId val="311155112"/>
      </c:lineChart>
      <c:catAx>
        <c:axId val="3111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55112"/>
        <c:crosses val="autoZero"/>
        <c:auto val="1"/>
        <c:lblAlgn val="ctr"/>
        <c:lblOffset val="100"/>
        <c:noMultiLvlLbl val="0"/>
      </c:catAx>
      <c:valAx>
        <c:axId val="311155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 of flies alife (out</a:t>
                </a:r>
                <a:r>
                  <a:rPr lang="en-US" baseline="0"/>
                  <a:t> of 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5472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PT" sz="1200"/>
              <a:t>Starvation resistance</a:t>
            </a:r>
            <a:r>
              <a:rPr lang="pt-PT" sz="1200" baseline="0"/>
              <a:t> - Male death curves for lab controls</a:t>
            </a:r>
            <a:r>
              <a:rPr lang="pt-PT" sz="120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and Plots'!$B$36</c:f>
              <c:strCache>
                <c:ptCount val="1"/>
                <c:pt idx="0">
                  <c:v>forR</c:v>
                </c:pt>
              </c:strCache>
            </c:strRef>
          </c:tx>
          <c:marker>
            <c:symbol val="none"/>
          </c:marker>
          <c:cat>
            <c:numRef>
              <c:f>'Means and Plots'!$A$37:$A$52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cat>
          <c:val>
            <c:numRef>
              <c:f>'Means and Plots'!$B$37:$B$52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9.8000000000000007</c:v>
                </c:pt>
                <c:pt idx="4">
                  <c:v>8.1</c:v>
                </c:pt>
                <c:pt idx="5">
                  <c:v>4.9000000000000004</c:v>
                </c:pt>
                <c:pt idx="6">
                  <c:v>1.9</c:v>
                </c:pt>
                <c:pt idx="7">
                  <c:v>0.8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'Means and Plots'!$C$36</c:f>
              <c:strCache>
                <c:ptCount val="1"/>
                <c:pt idx="0">
                  <c:v>fors</c:v>
                </c:pt>
              </c:strCache>
            </c:strRef>
          </c:tx>
          <c:marker>
            <c:symbol val="none"/>
          </c:marker>
          <c:cat>
            <c:numRef>
              <c:f>'Means and Plots'!$A$37:$A$52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cat>
          <c:val>
            <c:numRef>
              <c:f>'Means and Plots'!$C$37:$C$52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9.4444444444444446</c:v>
                </c:pt>
                <c:pt idx="7">
                  <c:v>8.5555555555555554</c:v>
                </c:pt>
                <c:pt idx="8">
                  <c:v>5.666666666666667</c:v>
                </c:pt>
                <c:pt idx="9">
                  <c:v>4</c:v>
                </c:pt>
                <c:pt idx="10">
                  <c:v>2</c:v>
                </c:pt>
                <c:pt idx="11">
                  <c:v>1.1111111111111112</c:v>
                </c:pt>
                <c:pt idx="12">
                  <c:v>0.77777777777777779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'Means and Plots'!$D$36</c:f>
              <c:strCache>
                <c:ptCount val="1"/>
                <c:pt idx="0">
                  <c:v>fors2</c:v>
                </c:pt>
              </c:strCache>
            </c:strRef>
          </c:tx>
          <c:marker>
            <c:symbol val="none"/>
          </c:marker>
          <c:cat>
            <c:numRef>
              <c:f>'Means and Plots'!$A$37:$A$52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</c:numCache>
            </c:numRef>
          </c:cat>
          <c:val>
            <c:numRef>
              <c:f>'Means and Plots'!$D$37:$D$52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</c:v>
                </c:pt>
                <c:pt idx="4">
                  <c:v>9.5</c:v>
                </c:pt>
                <c:pt idx="5">
                  <c:v>8.4</c:v>
                </c:pt>
                <c:pt idx="6">
                  <c:v>6.4</c:v>
                </c:pt>
                <c:pt idx="7">
                  <c:v>4.8</c:v>
                </c:pt>
                <c:pt idx="8">
                  <c:v>2.8</c:v>
                </c:pt>
                <c:pt idx="9">
                  <c:v>0.8</c:v>
                </c:pt>
                <c:pt idx="10">
                  <c:v>0.4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53936"/>
        <c:axId val="311153544"/>
      </c:lineChart>
      <c:catAx>
        <c:axId val="3111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53544"/>
        <c:crosses val="autoZero"/>
        <c:auto val="1"/>
        <c:lblAlgn val="ctr"/>
        <c:lblOffset val="100"/>
        <c:noMultiLvlLbl val="0"/>
      </c:catAx>
      <c:valAx>
        <c:axId val="311153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 of flies alive (out</a:t>
                </a:r>
                <a:r>
                  <a:rPr lang="en-US" baseline="0"/>
                  <a:t> of 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539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Starvation</a:t>
            </a:r>
            <a:r>
              <a:rPr lang="pt-PT" baseline="0"/>
              <a:t> resistance - Male death curves for EHMT lines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and Plots'!$E$36</c:f>
              <c:strCache>
                <c:ptCount val="1"/>
                <c:pt idx="0">
                  <c:v>EHMT+;forR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Plots'!$E$37:$E$53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8.6999999999999993</c:v>
                </c:pt>
                <c:pt idx="5">
                  <c:v>4.7</c:v>
                </c:pt>
                <c:pt idx="6">
                  <c:v>2</c:v>
                </c:pt>
                <c:pt idx="7">
                  <c:v>0.9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'Means and Plots'!$F$36</c:f>
              <c:strCache>
                <c:ptCount val="1"/>
                <c:pt idx="0">
                  <c:v>EHMT+;fors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Plots'!$F$37:$F$53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</c:v>
                </c:pt>
                <c:pt idx="4">
                  <c:v>8.4</c:v>
                </c:pt>
                <c:pt idx="5">
                  <c:v>3.9</c:v>
                </c:pt>
                <c:pt idx="6">
                  <c:v>1.3</c:v>
                </c:pt>
                <c:pt idx="7">
                  <c:v>0.7</c:v>
                </c:pt>
                <c:pt idx="8">
                  <c:v>0.3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'Means and Plots'!$G$36</c:f>
              <c:strCache>
                <c:ptCount val="1"/>
                <c:pt idx="0">
                  <c:v>EHMT+;fors2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Plots'!$G$37:$G$53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9.5555555555555554</c:v>
                </c:pt>
                <c:pt idx="4">
                  <c:v>8.7777777777777786</c:v>
                </c:pt>
                <c:pt idx="5">
                  <c:v>3.3333333333333335</c:v>
                </c:pt>
                <c:pt idx="6">
                  <c:v>0.77777777777777779</c:v>
                </c:pt>
                <c:pt idx="7">
                  <c:v>0.1111111111111111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'Means and Plots'!$H$36</c:f>
              <c:strCache>
                <c:ptCount val="1"/>
                <c:pt idx="0">
                  <c:v>EHMT DD1;forR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Plots'!$H$37:$H$53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9.9</c:v>
                </c:pt>
                <c:pt idx="5">
                  <c:v>9.8000000000000007</c:v>
                </c:pt>
                <c:pt idx="6">
                  <c:v>8.5</c:v>
                </c:pt>
                <c:pt idx="7">
                  <c:v>5.8</c:v>
                </c:pt>
                <c:pt idx="8">
                  <c:v>3.4</c:v>
                </c:pt>
                <c:pt idx="9">
                  <c:v>1.9</c:v>
                </c:pt>
                <c:pt idx="10">
                  <c:v>0.6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'Means and Plots'!$I$36</c:f>
              <c:strCache>
                <c:ptCount val="1"/>
                <c:pt idx="0">
                  <c:v>EHMT DD1;fors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Plots'!$I$37:$I$53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9.6999999999999993</c:v>
                </c:pt>
                <c:pt idx="5">
                  <c:v>7.9</c:v>
                </c:pt>
                <c:pt idx="6">
                  <c:v>6</c:v>
                </c:pt>
                <c:pt idx="7">
                  <c:v>4.5999999999999996</c:v>
                </c:pt>
                <c:pt idx="8">
                  <c:v>3.3</c:v>
                </c:pt>
                <c:pt idx="9">
                  <c:v>1.6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'Means and Plots'!$J$36</c:f>
              <c:strCache>
                <c:ptCount val="1"/>
                <c:pt idx="0">
                  <c:v>EHMT DD1;fors2</c:v>
                </c:pt>
              </c:strCache>
            </c:strRef>
          </c:tx>
          <c:marker>
            <c:symbol val="none"/>
          </c:marker>
          <c:cat>
            <c:numRef>
              <c:f>'Means and Plots'!$A$37:$A$53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</c:numCache>
            </c:numRef>
          </c:cat>
          <c:val>
            <c:numRef>
              <c:f>'Means and Plots'!$J$37:$J$53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</c:v>
                </c:pt>
                <c:pt idx="4">
                  <c:v>9.5</c:v>
                </c:pt>
                <c:pt idx="5">
                  <c:v>7.4</c:v>
                </c:pt>
                <c:pt idx="6">
                  <c:v>4.7</c:v>
                </c:pt>
                <c:pt idx="7">
                  <c:v>2.8</c:v>
                </c:pt>
                <c:pt idx="8">
                  <c:v>1.1000000000000001</c:v>
                </c:pt>
                <c:pt idx="9">
                  <c:v>0.4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55896"/>
        <c:axId val="311156680"/>
      </c:lineChart>
      <c:catAx>
        <c:axId val="31115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56680"/>
        <c:crosses val="autoZero"/>
        <c:auto val="1"/>
        <c:lblAlgn val="ctr"/>
        <c:lblOffset val="100"/>
        <c:noMultiLvlLbl val="0"/>
      </c:catAx>
      <c:valAx>
        <c:axId val="311156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 of flies alive (out of 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55896"/>
        <c:crosses val="autoZero"/>
        <c:crossBetween val="between"/>
      </c:valAx>
      <c:spPr>
        <a:solidFill>
          <a:sysClr val="window" lastClr="FFFFFF">
            <a:lumMod val="95000"/>
          </a:sys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and Plots'!$X$5</c:f>
              <c:strCache>
                <c:ptCount val="1"/>
                <c:pt idx="0">
                  <c:v>EHMT+;forR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'Means and Plots'!$X$33:$X$48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9.9999999999999992E-2</c:v>
                  </c:pt>
                  <c:pt idx="4">
                    <c:v>0.13333333333333333</c:v>
                  </c:pt>
                  <c:pt idx="5">
                    <c:v>0.16329931618554519</c:v>
                  </c:pt>
                  <c:pt idx="6">
                    <c:v>0.38873012632302034</c:v>
                  </c:pt>
                  <c:pt idx="7">
                    <c:v>0.39440531887330771</c:v>
                  </c:pt>
                  <c:pt idx="8">
                    <c:v>0.57348835113617536</c:v>
                  </c:pt>
                  <c:pt idx="9">
                    <c:v>0.57348835113617502</c:v>
                  </c:pt>
                  <c:pt idx="10">
                    <c:v>0.45215533220835114</c:v>
                  </c:pt>
                  <c:pt idx="11">
                    <c:v>0.37859388972001823</c:v>
                  </c:pt>
                  <c:pt idx="12">
                    <c:v>0.21343747458109494</c:v>
                  </c:pt>
                  <c:pt idx="13">
                    <c:v>0.19999999999999998</c:v>
                  </c:pt>
                  <c:pt idx="14">
                    <c:v>9.9999999999999992E-2</c:v>
                  </c:pt>
                  <c:pt idx="15">
                    <c:v>0</c:v>
                  </c:pt>
                </c:numCache>
              </c:numRef>
            </c:plus>
            <c:minus>
              <c:numRef>
                <c:f>'Means and Plots'!$X$33:$X$48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9.9999999999999992E-2</c:v>
                  </c:pt>
                  <c:pt idx="4">
                    <c:v>0.13333333333333333</c:v>
                  </c:pt>
                  <c:pt idx="5">
                    <c:v>0.16329931618554519</c:v>
                  </c:pt>
                  <c:pt idx="6">
                    <c:v>0.38873012632302034</c:v>
                  </c:pt>
                  <c:pt idx="7">
                    <c:v>0.39440531887330771</c:v>
                  </c:pt>
                  <c:pt idx="8">
                    <c:v>0.57348835113617536</c:v>
                  </c:pt>
                  <c:pt idx="9">
                    <c:v>0.57348835113617502</c:v>
                  </c:pt>
                  <c:pt idx="10">
                    <c:v>0.45215533220835114</c:v>
                  </c:pt>
                  <c:pt idx="11">
                    <c:v>0.37859388972001823</c:v>
                  </c:pt>
                  <c:pt idx="12">
                    <c:v>0.21343747458109494</c:v>
                  </c:pt>
                  <c:pt idx="13">
                    <c:v>0.19999999999999998</c:v>
                  </c:pt>
                  <c:pt idx="14">
                    <c:v>9.9999999999999992E-2</c:v>
                  </c:pt>
                  <c:pt idx="15">
                    <c:v>0</c:v>
                  </c:pt>
                </c:numCache>
              </c:numRef>
            </c:minus>
          </c:errBars>
          <c:cat>
            <c:numRef>
              <c:f>'Means and Plots'!$W$6:$W$30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Plots'!$X$6:$X$30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</c:v>
                </c:pt>
                <c:pt idx="4">
                  <c:v>9.8000000000000007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</c:v>
                </c:pt>
                <c:pt idx="8">
                  <c:v>5.8</c:v>
                </c:pt>
                <c:pt idx="9">
                  <c:v>3.8</c:v>
                </c:pt>
                <c:pt idx="10">
                  <c:v>1.6</c:v>
                </c:pt>
                <c:pt idx="11">
                  <c:v>0.9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'Means and Plots'!$Y$5</c:f>
              <c:strCache>
                <c:ptCount val="1"/>
                <c:pt idx="0">
                  <c:v>EHMT+;fors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'Means and Plots'!$Y$33:$Y$48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0.26874192494328497</c:v>
                  </c:pt>
                  <c:pt idx="7">
                    <c:v>0.26666666666666661</c:v>
                  </c:pt>
                  <c:pt idx="8">
                    <c:v>0.36666666666666697</c:v>
                  </c:pt>
                  <c:pt idx="9">
                    <c:v>0.47609522856952302</c:v>
                  </c:pt>
                  <c:pt idx="10">
                    <c:v>0.44845413490245695</c:v>
                  </c:pt>
                  <c:pt idx="11">
                    <c:v>0.45215533220835114</c:v>
                  </c:pt>
                  <c:pt idx="12">
                    <c:v>0.36666666666666664</c:v>
                  </c:pt>
                  <c:pt idx="13">
                    <c:v>0.2581988897471611</c:v>
                  </c:pt>
                  <c:pt idx="14">
                    <c:v>0.16329931618554519</c:v>
                  </c:pt>
                  <c:pt idx="15">
                    <c:v>0</c:v>
                  </c:pt>
                </c:numCache>
              </c:numRef>
            </c:plus>
            <c:minus>
              <c:numRef>
                <c:f>'Means and Plots'!$Y$33:$Y$48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0.26874192494328497</c:v>
                  </c:pt>
                  <c:pt idx="7">
                    <c:v>0.26666666666666661</c:v>
                  </c:pt>
                  <c:pt idx="8">
                    <c:v>0.36666666666666697</c:v>
                  </c:pt>
                  <c:pt idx="9">
                    <c:v>0.47609522856952302</c:v>
                  </c:pt>
                  <c:pt idx="10">
                    <c:v>0.44845413490245695</c:v>
                  </c:pt>
                  <c:pt idx="11">
                    <c:v>0.45215533220835114</c:v>
                  </c:pt>
                  <c:pt idx="12">
                    <c:v>0.36666666666666664</c:v>
                  </c:pt>
                  <c:pt idx="13">
                    <c:v>0.2581988897471611</c:v>
                  </c:pt>
                  <c:pt idx="14">
                    <c:v>0.16329931618554519</c:v>
                  </c:pt>
                  <c:pt idx="15">
                    <c:v>0</c:v>
                  </c:pt>
                </c:numCache>
              </c:numRef>
            </c:minus>
          </c:errBars>
          <c:cat>
            <c:numRef>
              <c:f>'Means and Plots'!$W$6:$W$30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Plots'!$Y$6:$Y$30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8.4</c:v>
                </c:pt>
                <c:pt idx="8">
                  <c:v>7.3</c:v>
                </c:pt>
                <c:pt idx="9">
                  <c:v>5.4</c:v>
                </c:pt>
                <c:pt idx="10">
                  <c:v>3.7</c:v>
                </c:pt>
                <c:pt idx="11" formatCode="0.00">
                  <c:v>2.4</c:v>
                </c:pt>
                <c:pt idx="12" formatCode="0.00">
                  <c:v>1.7</c:v>
                </c:pt>
                <c:pt idx="13">
                  <c:v>1</c:v>
                </c:pt>
                <c:pt idx="14">
                  <c:v>0.4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'Means and Plots'!$Z$5</c:f>
              <c:strCache>
                <c:ptCount val="1"/>
                <c:pt idx="0">
                  <c:v>EHMTDD1;forR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'Means and Plots'!$Z$33:$Z$52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9.9999999999999978E-2</c:v>
                  </c:pt>
                  <c:pt idx="3">
                    <c:v>0.13333333333333333</c:v>
                  </c:pt>
                  <c:pt idx="4">
                    <c:v>0.13333333333333333</c:v>
                  </c:pt>
                  <c:pt idx="5">
                    <c:v>0.13333333333333333</c:v>
                  </c:pt>
                  <c:pt idx="6">
                    <c:v>0.21343747458109494</c:v>
                  </c:pt>
                  <c:pt idx="7">
                    <c:v>0.35901098714230062</c:v>
                  </c:pt>
                  <c:pt idx="8">
                    <c:v>0.34801021696368462</c:v>
                  </c:pt>
                  <c:pt idx="9">
                    <c:v>0.52174919474995085</c:v>
                  </c:pt>
                  <c:pt idx="10">
                    <c:v>0.48989794855663582</c:v>
                  </c:pt>
                  <c:pt idx="11">
                    <c:v>0.69920589878010109</c:v>
                  </c:pt>
                  <c:pt idx="12">
                    <c:v>0.73409051818484139</c:v>
                  </c:pt>
                  <c:pt idx="13">
                    <c:v>0.77172246018601498</c:v>
                  </c:pt>
                  <c:pt idx="14">
                    <c:v>0.7149203529842405</c:v>
                  </c:pt>
                  <c:pt idx="15">
                    <c:v>0.59721576223896389</c:v>
                  </c:pt>
                  <c:pt idx="16">
                    <c:v>0.39581140290126388</c:v>
                  </c:pt>
                  <c:pt idx="17">
                    <c:v>0.22110831935702666</c:v>
                  </c:pt>
                  <c:pt idx="18">
                    <c:v>9.9999999999999992E-2</c:v>
                  </c:pt>
                  <c:pt idx="19">
                    <c:v>0</c:v>
                  </c:pt>
                </c:numCache>
              </c:numRef>
            </c:plus>
            <c:minus>
              <c:numRef>
                <c:f>'Means and Plots'!$Z$33:$Z$52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9.9999999999999978E-2</c:v>
                  </c:pt>
                  <c:pt idx="3">
                    <c:v>0.13333333333333333</c:v>
                  </c:pt>
                  <c:pt idx="4">
                    <c:v>0.13333333333333333</c:v>
                  </c:pt>
                  <c:pt idx="5">
                    <c:v>0.13333333333333333</c:v>
                  </c:pt>
                  <c:pt idx="6">
                    <c:v>0.21343747458109494</c:v>
                  </c:pt>
                  <c:pt idx="7">
                    <c:v>0.35901098714230062</c:v>
                  </c:pt>
                  <c:pt idx="8">
                    <c:v>0.34801021696368462</c:v>
                  </c:pt>
                  <c:pt idx="9">
                    <c:v>0.52174919474995085</c:v>
                  </c:pt>
                  <c:pt idx="10">
                    <c:v>0.48989794855663582</c:v>
                  </c:pt>
                  <c:pt idx="11">
                    <c:v>0.69920589878010109</c:v>
                  </c:pt>
                  <c:pt idx="12">
                    <c:v>0.73409051818484139</c:v>
                  </c:pt>
                  <c:pt idx="13">
                    <c:v>0.77172246018601498</c:v>
                  </c:pt>
                  <c:pt idx="14">
                    <c:v>0.7149203529842405</c:v>
                  </c:pt>
                  <c:pt idx="15">
                    <c:v>0.59721576223896389</c:v>
                  </c:pt>
                  <c:pt idx="16">
                    <c:v>0.39581140290126388</c:v>
                  </c:pt>
                  <c:pt idx="17">
                    <c:v>0.22110831935702666</c:v>
                  </c:pt>
                  <c:pt idx="18">
                    <c:v>9.9999999999999992E-2</c:v>
                  </c:pt>
                  <c:pt idx="19">
                    <c:v>0</c:v>
                  </c:pt>
                </c:numCache>
              </c:numRef>
            </c:minus>
          </c:errBars>
          <c:cat>
            <c:numRef>
              <c:f>'Means and Plots'!$W$6:$W$30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Plots'!$Z$6:$Z$30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9.6999999999999993</c:v>
                </c:pt>
                <c:pt idx="7">
                  <c:v>9.1999999999999993</c:v>
                </c:pt>
                <c:pt idx="8">
                  <c:v>8.9</c:v>
                </c:pt>
                <c:pt idx="9">
                  <c:v>7.5</c:v>
                </c:pt>
                <c:pt idx="10">
                  <c:v>6.2</c:v>
                </c:pt>
                <c:pt idx="11">
                  <c:v>5</c:v>
                </c:pt>
                <c:pt idx="12">
                  <c:v>3.5</c:v>
                </c:pt>
                <c:pt idx="13">
                  <c:v>2.2000000000000002</c:v>
                </c:pt>
                <c:pt idx="14">
                  <c:v>2</c:v>
                </c:pt>
                <c:pt idx="15">
                  <c:v>1.7</c:v>
                </c:pt>
                <c:pt idx="16">
                  <c:v>0.7</c:v>
                </c:pt>
                <c:pt idx="17">
                  <c:v>0.4</c:v>
                </c:pt>
                <c:pt idx="18">
                  <c:v>0.1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'Means and Plots'!$AA$5</c:f>
              <c:strCache>
                <c:ptCount val="1"/>
                <c:pt idx="0">
                  <c:v>EHMTDD1;fors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'Means and Plots'!$AA$33:$AA$57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0.21343747458109494</c:v>
                  </c:pt>
                  <c:pt idx="8">
                    <c:v>0.22110831935702663</c:v>
                  </c:pt>
                  <c:pt idx="9">
                    <c:v>0.30550504633038933</c:v>
                  </c:pt>
                  <c:pt idx="10">
                    <c:v>0.47140452079103168</c:v>
                  </c:pt>
                  <c:pt idx="11">
                    <c:v>0.4533823502911814</c:v>
                  </c:pt>
                  <c:pt idx="12">
                    <c:v>0.51207638319124082</c:v>
                  </c:pt>
                  <c:pt idx="13">
                    <c:v>0.57735026918962573</c:v>
                  </c:pt>
                  <c:pt idx="14">
                    <c:v>0.68637534273246648</c:v>
                  </c:pt>
                  <c:pt idx="15">
                    <c:v>0.5783117190965823</c:v>
                  </c:pt>
                  <c:pt idx="16">
                    <c:v>0.60461190490723515</c:v>
                  </c:pt>
                  <c:pt idx="17">
                    <c:v>0.59254629448770579</c:v>
                  </c:pt>
                  <c:pt idx="18">
                    <c:v>0.49553562491061687</c:v>
                  </c:pt>
                  <c:pt idx="19">
                    <c:v>0.29059326290271154</c:v>
                  </c:pt>
                  <c:pt idx="20">
                    <c:v>0.22110831935702666</c:v>
                  </c:pt>
                  <c:pt idx="21">
                    <c:v>0.13333333333333333</c:v>
                  </c:pt>
                  <c:pt idx="22">
                    <c:v>9.9999999999999992E-2</c:v>
                  </c:pt>
                  <c:pt idx="23">
                    <c:v>9.9999999999999992E-2</c:v>
                  </c:pt>
                  <c:pt idx="24">
                    <c:v>0</c:v>
                  </c:pt>
                </c:numCache>
              </c:numRef>
            </c:plus>
            <c:minus>
              <c:numRef>
                <c:f>'Means and Plots'!$AA$35:$AA$57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0.21343747458109494</c:v>
                  </c:pt>
                  <c:pt idx="6">
                    <c:v>0.22110831935702663</c:v>
                  </c:pt>
                  <c:pt idx="7">
                    <c:v>0.30550504633038933</c:v>
                  </c:pt>
                  <c:pt idx="8">
                    <c:v>0.47140452079103168</c:v>
                  </c:pt>
                  <c:pt idx="9">
                    <c:v>0.4533823502911814</c:v>
                  </c:pt>
                  <c:pt idx="10">
                    <c:v>0.51207638319124082</c:v>
                  </c:pt>
                  <c:pt idx="11">
                    <c:v>0.57735026918962573</c:v>
                  </c:pt>
                  <c:pt idx="12">
                    <c:v>0.68637534273246648</c:v>
                  </c:pt>
                  <c:pt idx="13">
                    <c:v>0.5783117190965823</c:v>
                  </c:pt>
                  <c:pt idx="14">
                    <c:v>0.60461190490723515</c:v>
                  </c:pt>
                  <c:pt idx="15">
                    <c:v>0.59254629448770579</c:v>
                  </c:pt>
                  <c:pt idx="16">
                    <c:v>0.49553562491061687</c:v>
                  </c:pt>
                  <c:pt idx="17">
                    <c:v>0.29059326290271154</c:v>
                  </c:pt>
                  <c:pt idx="18">
                    <c:v>0.22110831935702666</c:v>
                  </c:pt>
                  <c:pt idx="19">
                    <c:v>0.13333333333333333</c:v>
                  </c:pt>
                  <c:pt idx="20">
                    <c:v>9.9999999999999992E-2</c:v>
                  </c:pt>
                  <c:pt idx="21">
                    <c:v>9.9999999999999992E-2</c:v>
                  </c:pt>
                  <c:pt idx="22">
                    <c:v>0</c:v>
                  </c:pt>
                </c:numCache>
              </c:numRef>
            </c:minus>
          </c:errBars>
          <c:cat>
            <c:numRef>
              <c:f>'Means and Plots'!$W$6:$W$30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</c:numCache>
            </c:numRef>
          </c:cat>
          <c:val>
            <c:numRef>
              <c:f>'Means and Plots'!$AA$6:$AA$30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9.6999999999999993</c:v>
                </c:pt>
                <c:pt idx="8">
                  <c:v>9.6</c:v>
                </c:pt>
                <c:pt idx="9">
                  <c:v>9.4</c:v>
                </c:pt>
                <c:pt idx="10">
                  <c:v>9</c:v>
                </c:pt>
                <c:pt idx="11">
                  <c:v>8.5</c:v>
                </c:pt>
                <c:pt idx="12">
                  <c:v>8.1999999999999993</c:v>
                </c:pt>
                <c:pt idx="13">
                  <c:v>7</c:v>
                </c:pt>
                <c:pt idx="14">
                  <c:v>6.4</c:v>
                </c:pt>
                <c:pt idx="15">
                  <c:v>4.7</c:v>
                </c:pt>
                <c:pt idx="16">
                  <c:v>4.0999999999999996</c:v>
                </c:pt>
                <c:pt idx="17">
                  <c:v>2.8</c:v>
                </c:pt>
                <c:pt idx="18">
                  <c:v>2.2999999999999998</c:v>
                </c:pt>
                <c:pt idx="19">
                  <c:v>0.8</c:v>
                </c:pt>
                <c:pt idx="20">
                  <c:v>0.6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35504"/>
        <c:axId val="311535896"/>
      </c:lineChart>
      <c:catAx>
        <c:axId val="31153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535896"/>
        <c:crosses val="autoZero"/>
        <c:auto val="1"/>
        <c:lblAlgn val="ctr"/>
        <c:lblOffset val="100"/>
        <c:noMultiLvlLbl val="0"/>
      </c:catAx>
      <c:valAx>
        <c:axId val="31153589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3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50% alive'!$B$22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50% alive'!$C$24:$E$24</c:f>
                <c:numCache>
                  <c:formatCode>General</c:formatCode>
                  <c:ptCount val="3"/>
                  <c:pt idx="0">
                    <c:v>1.5620499351813257</c:v>
                  </c:pt>
                  <c:pt idx="1">
                    <c:v>1.600000000000005</c:v>
                  </c:pt>
                  <c:pt idx="2">
                    <c:v>0.60000000000001341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50% alive'!$C$21:$E$21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50% alive'!$C$22:$E$22</c:f>
              <c:numCache>
                <c:formatCode>General</c:formatCode>
                <c:ptCount val="3"/>
                <c:pt idx="0">
                  <c:v>52.2</c:v>
                </c:pt>
                <c:pt idx="1">
                  <c:v>57.6</c:v>
                </c:pt>
                <c:pt idx="2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'Time to 50% alive'!$B$23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50% alive'!$C$25:$E$25</c:f>
                <c:numCache>
                  <c:formatCode>General</c:formatCode>
                  <c:ptCount val="3"/>
                  <c:pt idx="0">
                    <c:v>3.5832945734337809</c:v>
                  </c:pt>
                  <c:pt idx="1">
                    <c:v>3.3526109228480516</c:v>
                  </c:pt>
                  <c:pt idx="2">
                    <c:v>2.3323807579381164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50% alive'!$C$21:$E$21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50% alive'!$C$23:$E$23</c:f>
              <c:numCache>
                <c:formatCode>General</c:formatCode>
                <c:ptCount val="3"/>
                <c:pt idx="0">
                  <c:v>67.8</c:v>
                </c:pt>
                <c:pt idx="1">
                  <c:v>94.2</c:v>
                </c:pt>
                <c:pt idx="2">
                  <c:v>61.2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36680"/>
        <c:axId val="311540600"/>
      </c:barChart>
      <c:catAx>
        <c:axId val="31153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40600"/>
        <c:crosses val="autoZero"/>
        <c:auto val="1"/>
        <c:lblAlgn val="ctr"/>
        <c:lblOffset val="100"/>
        <c:noMultiLvlLbl val="0"/>
      </c:catAx>
      <c:valAx>
        <c:axId val="31154060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3115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50% alive'!$N$22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50% alive'!$O$24:$Q$24</c:f>
                <c:numCache>
                  <c:formatCode>General</c:formatCode>
                  <c:ptCount val="3"/>
                  <c:pt idx="0">
                    <c:v>1.3266499161421583</c:v>
                  </c:pt>
                  <c:pt idx="1">
                    <c:v>0.89442719099991586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50% alive'!$O$21:$Q$21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50% alive'!$O$22:$Q$22</c:f>
              <c:numCache>
                <c:formatCode>General</c:formatCode>
                <c:ptCount val="3"/>
                <c:pt idx="0">
                  <c:v>32.4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'Time to 50% alive'!$N$23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50% alive'!$O$25:$Q$25</c:f>
                <c:numCache>
                  <c:formatCode>General</c:formatCode>
                  <c:ptCount val="3"/>
                  <c:pt idx="0">
                    <c:v>1.2806248474865634</c:v>
                  </c:pt>
                  <c:pt idx="1">
                    <c:v>2.7495454169735067</c:v>
                  </c:pt>
                  <c:pt idx="2">
                    <c:v>1.9595917942265433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50% alive'!$O$21:$Q$21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50% alive'!$O$23:$Q$23</c:f>
              <c:numCache>
                <c:formatCode>General</c:formatCode>
                <c:ptCount val="3"/>
                <c:pt idx="0">
                  <c:v>46.2</c:v>
                </c:pt>
                <c:pt idx="1">
                  <c:v>42.6</c:v>
                </c:pt>
                <c:pt idx="2">
                  <c:v>37.200000000000003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38248"/>
        <c:axId val="311538640"/>
      </c:barChart>
      <c:catAx>
        <c:axId val="31153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38640"/>
        <c:crosses val="autoZero"/>
        <c:auto val="1"/>
        <c:lblAlgn val="ctr"/>
        <c:lblOffset val="100"/>
        <c:noMultiLvlLbl val="0"/>
      </c:catAx>
      <c:valAx>
        <c:axId val="31153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3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80% alive'!$B$22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80% alive'!$C$24:$E$24</c:f>
                <c:numCache>
                  <c:formatCode>General</c:formatCode>
                  <c:ptCount val="3"/>
                  <c:pt idx="0">
                    <c:v>1.2806248474865711</c:v>
                  </c:pt>
                  <c:pt idx="1">
                    <c:v>1.7999999999999952</c:v>
                  </c:pt>
                  <c:pt idx="2">
                    <c:v>1.3266499161421583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80% alive'!$C$21:$E$21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80% alive'!$C$22:$E$22</c:f>
              <c:numCache>
                <c:formatCode>General</c:formatCode>
                <c:ptCount val="3"/>
                <c:pt idx="0">
                  <c:v>40.200000000000003</c:v>
                </c:pt>
                <c:pt idx="1">
                  <c:v>43.8</c:v>
                </c:pt>
                <c:pt idx="2">
                  <c:v>38.4</c:v>
                </c:pt>
              </c:numCache>
            </c:numRef>
          </c:val>
        </c:ser>
        <c:ser>
          <c:idx val="1"/>
          <c:order val="1"/>
          <c:tx>
            <c:strRef>
              <c:f>'Time to 80% alive'!$B$23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80% alive'!$C$25:$E$25</c:f>
                <c:numCache>
                  <c:formatCode>General</c:formatCode>
                  <c:ptCount val="3"/>
                  <c:pt idx="0">
                    <c:v>3.2496153618543868</c:v>
                  </c:pt>
                  <c:pt idx="1">
                    <c:v>4.6303347611160888</c:v>
                  </c:pt>
                  <c:pt idx="2">
                    <c:v>2.1908902300206643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80% alive'!$C$21:$E$21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80% alive'!$C$23:$E$23</c:f>
              <c:numCache>
                <c:formatCode>General</c:formatCode>
                <c:ptCount val="3"/>
                <c:pt idx="0">
                  <c:v>51.6</c:v>
                </c:pt>
                <c:pt idx="1">
                  <c:v>70.8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40208"/>
        <c:axId val="311534328"/>
      </c:barChart>
      <c:catAx>
        <c:axId val="31154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34328"/>
        <c:crosses val="autoZero"/>
        <c:auto val="1"/>
        <c:lblAlgn val="ctr"/>
        <c:lblOffset val="100"/>
        <c:noMultiLvlLbl val="0"/>
      </c:catAx>
      <c:valAx>
        <c:axId val="31153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4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80% alive'!$L$22</c:f>
              <c:strCache>
                <c:ptCount val="1"/>
                <c:pt idx="0">
                  <c:v>EHMT(+)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80% alive'!$M$24:$O$24</c:f>
                <c:numCache>
                  <c:formatCode>General</c:formatCode>
                  <c:ptCount val="3"/>
                  <c:pt idx="0">
                    <c:v>0.97979589711326909</c:v>
                  </c:pt>
                  <c:pt idx="1">
                    <c:v>0.97979589711326909</c:v>
                  </c:pt>
                  <c:pt idx="2">
                    <c:v>1.3416407864998736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80% alive'!$M$21:$O$21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80% alive'!$M$22:$O$22</c:f>
              <c:numCache>
                <c:formatCode>General</c:formatCode>
                <c:ptCount val="3"/>
                <c:pt idx="0">
                  <c:v>27.6</c:v>
                </c:pt>
                <c:pt idx="1">
                  <c:v>27.6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'Time to 80% alive'!$L$23</c:f>
              <c:strCache>
                <c:ptCount val="1"/>
                <c:pt idx="0">
                  <c:v>EHMT(DD1)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'Time to 80% alive'!$M$25:$O$25</c:f>
                <c:numCache>
                  <c:formatCode>General</c:formatCode>
                  <c:ptCount val="3"/>
                  <c:pt idx="0">
                    <c:v>0.95219045713904871</c:v>
                  </c:pt>
                  <c:pt idx="1">
                    <c:v>1.3266499161421583</c:v>
                  </c:pt>
                  <c:pt idx="2">
                    <c:v>0.23570226039551578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'Time to 80% alive'!$M$21:$O$21</c:f>
              <c:strCache>
                <c:ptCount val="3"/>
                <c:pt idx="0">
                  <c:v>forR</c:v>
                </c:pt>
                <c:pt idx="1">
                  <c:v>fors</c:v>
                </c:pt>
                <c:pt idx="2">
                  <c:v>fors2</c:v>
                </c:pt>
              </c:strCache>
            </c:strRef>
          </c:cat>
          <c:val>
            <c:numRef>
              <c:f>'Time to 80% alive'!$M$23:$O$23</c:f>
              <c:numCache>
                <c:formatCode>General</c:formatCode>
                <c:ptCount val="3"/>
                <c:pt idx="0">
                  <c:v>36.799999999999997</c:v>
                </c:pt>
                <c:pt idx="1">
                  <c:v>33.6</c:v>
                </c:pt>
                <c:pt idx="2">
                  <c:v>32.4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40992"/>
        <c:axId val="312045088"/>
      </c:barChart>
      <c:catAx>
        <c:axId val="3115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45088"/>
        <c:crosses val="autoZero"/>
        <c:auto val="1"/>
        <c:lblAlgn val="ctr"/>
        <c:lblOffset val="100"/>
        <c:noMultiLvlLbl val="0"/>
      </c:catAx>
      <c:valAx>
        <c:axId val="3120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14</xdr:row>
      <xdr:rowOff>142875</xdr:rowOff>
    </xdr:from>
    <xdr:to>
      <xdr:col>20</xdr:col>
      <xdr:colOff>342900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0</xdr:row>
      <xdr:rowOff>152400</xdr:rowOff>
    </xdr:from>
    <xdr:to>
      <xdr:col>21</xdr:col>
      <xdr:colOff>95250</xdr:colOff>
      <xdr:row>13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35</xdr:row>
      <xdr:rowOff>47625</xdr:rowOff>
    </xdr:from>
    <xdr:to>
      <xdr:col>20</xdr:col>
      <xdr:colOff>333375</xdr:colOff>
      <xdr:row>48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50</xdr:row>
      <xdr:rowOff>95250</xdr:rowOff>
    </xdr:from>
    <xdr:to>
      <xdr:col>20</xdr:col>
      <xdr:colOff>323850</xdr:colOff>
      <xdr:row>63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14</xdr:row>
      <xdr:rowOff>185737</xdr:rowOff>
    </xdr:from>
    <xdr:to>
      <xdr:col>35</xdr:col>
      <xdr:colOff>304800</xdr:colOff>
      <xdr:row>27</xdr:row>
      <xdr:rowOff>204787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20</xdr:row>
      <xdr:rowOff>0</xdr:rowOff>
    </xdr:from>
    <xdr:to>
      <xdr:col>9</xdr:col>
      <xdr:colOff>1038225</xdr:colOff>
      <xdr:row>34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19</xdr:row>
      <xdr:rowOff>142875</xdr:rowOff>
    </xdr:from>
    <xdr:to>
      <xdr:col>22</xdr:col>
      <xdr:colOff>209550</xdr:colOff>
      <xdr:row>34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19</xdr:row>
      <xdr:rowOff>114300</xdr:rowOff>
    </xdr:from>
    <xdr:to>
      <xdr:col>9</xdr:col>
      <xdr:colOff>914400</xdr:colOff>
      <xdr:row>34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19</xdr:row>
      <xdr:rowOff>85725</xdr:rowOff>
    </xdr:from>
    <xdr:to>
      <xdr:col>20</xdr:col>
      <xdr:colOff>219075</xdr:colOff>
      <xdr:row>33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25</xdr:row>
      <xdr:rowOff>152400</xdr:rowOff>
    </xdr:from>
    <xdr:to>
      <xdr:col>7</xdr:col>
      <xdr:colOff>342900</xdr:colOff>
      <xdr:row>40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26</xdr:row>
      <xdr:rowOff>76200</xdr:rowOff>
    </xdr:from>
    <xdr:to>
      <xdr:col>16</xdr:col>
      <xdr:colOff>171450</xdr:colOff>
      <xdr:row>40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52387</xdr:rowOff>
    </xdr:from>
    <xdr:to>
      <xdr:col>16</xdr:col>
      <xdr:colOff>123825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90487</xdr:rowOff>
    </xdr:from>
    <xdr:to>
      <xdr:col>16</xdr:col>
      <xdr:colOff>114300</xdr:colOff>
      <xdr:row>24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0</xdr:row>
      <xdr:rowOff>33337</xdr:rowOff>
    </xdr:from>
    <xdr:to>
      <xdr:col>16</xdr:col>
      <xdr:colOff>104775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13</xdr:row>
      <xdr:rowOff>52387</xdr:rowOff>
    </xdr:from>
    <xdr:to>
      <xdr:col>16</xdr:col>
      <xdr:colOff>152400</xdr:colOff>
      <xdr:row>27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"/>
  <sheetViews>
    <sheetView topLeftCell="A40" workbookViewId="0">
      <selection activeCell="P203" sqref="P203"/>
    </sheetView>
  </sheetViews>
  <sheetFormatPr defaultRowHeight="15" x14ac:dyDescent="0.25"/>
  <sheetData>
    <row r="1" spans="1:27" x14ac:dyDescent="0.25">
      <c r="A1" t="s">
        <v>54</v>
      </c>
      <c r="P1" t="s">
        <v>63</v>
      </c>
    </row>
    <row r="2" spans="1:27" ht="15.75" thickBot="1" x14ac:dyDescent="0.3"/>
    <row r="3" spans="1:27" ht="16.5" thickTop="1" thickBot="1" x14ac:dyDescent="0.3">
      <c r="A3" s="1" t="s">
        <v>0</v>
      </c>
      <c r="B3" s="1" t="s">
        <v>65</v>
      </c>
      <c r="C3" s="1"/>
      <c r="D3" s="1"/>
      <c r="E3" s="1"/>
      <c r="F3" s="1"/>
      <c r="G3" s="1"/>
      <c r="H3" s="1"/>
      <c r="I3" s="1"/>
      <c r="J3" s="1"/>
      <c r="K3" s="1"/>
      <c r="L3" s="1"/>
      <c r="P3" s="1" t="s">
        <v>0</v>
      </c>
      <c r="Q3" s="1" t="s">
        <v>65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thickTop="1" thickBot="1" x14ac:dyDescent="0.3">
      <c r="A4" s="1" t="s">
        <v>64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P4" s="1" t="s">
        <v>64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</row>
    <row r="5" spans="1:27" ht="16.5" thickTop="1" thickBot="1" x14ac:dyDescent="0.3">
      <c r="A5" s="1">
        <v>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f t="shared" ref="L5:L24" si="0">AVERAGE(B5:K5)</f>
        <v>10</v>
      </c>
      <c r="P5" s="1">
        <v>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f t="shared" ref="AA5:AA14" si="1">AVERAGE(Q5:Z5)</f>
        <v>10</v>
      </c>
    </row>
    <row r="6" spans="1:27" ht="16.5" thickTop="1" thickBot="1" x14ac:dyDescent="0.3">
      <c r="A6" s="1">
        <v>6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f t="shared" si="0"/>
        <v>10</v>
      </c>
      <c r="P6" s="1">
        <v>6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1"/>
        <v>10</v>
      </c>
    </row>
    <row r="7" spans="1:27" ht="16.5" thickTop="1" thickBot="1" x14ac:dyDescent="0.3">
      <c r="A7" s="1">
        <v>12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f t="shared" si="0"/>
        <v>10</v>
      </c>
      <c r="P7" s="1">
        <v>12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f t="shared" si="1"/>
        <v>10</v>
      </c>
    </row>
    <row r="8" spans="1:27" ht="16.5" thickTop="1" thickBot="1" x14ac:dyDescent="0.3">
      <c r="A8" s="1">
        <v>18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f t="shared" si="0"/>
        <v>10</v>
      </c>
      <c r="P8" s="1">
        <v>18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9</v>
      </c>
      <c r="Z8">
        <v>9</v>
      </c>
      <c r="AA8">
        <f t="shared" si="1"/>
        <v>9.8000000000000007</v>
      </c>
    </row>
    <row r="9" spans="1:27" ht="16.5" thickTop="1" thickBot="1" x14ac:dyDescent="0.3">
      <c r="A9" s="1">
        <v>24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9</v>
      </c>
      <c r="I9">
        <v>10</v>
      </c>
      <c r="J9">
        <v>10</v>
      </c>
      <c r="K9">
        <v>10</v>
      </c>
      <c r="L9">
        <f t="shared" si="0"/>
        <v>9.9</v>
      </c>
      <c r="P9" s="1">
        <v>24</v>
      </c>
      <c r="Q9">
        <v>10</v>
      </c>
      <c r="R9">
        <v>8</v>
      </c>
      <c r="S9">
        <v>10</v>
      </c>
      <c r="T9">
        <v>8</v>
      </c>
      <c r="U9">
        <v>8</v>
      </c>
      <c r="V9">
        <v>6</v>
      </c>
      <c r="W9">
        <v>8</v>
      </c>
      <c r="X9">
        <v>9</v>
      </c>
      <c r="Y9">
        <v>7</v>
      </c>
      <c r="Z9">
        <v>7</v>
      </c>
      <c r="AA9">
        <f t="shared" si="1"/>
        <v>8.1</v>
      </c>
    </row>
    <row r="10" spans="1:27" ht="16.5" thickTop="1" thickBot="1" x14ac:dyDescent="0.3">
      <c r="A10" s="1">
        <v>30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9</v>
      </c>
      <c r="I10">
        <v>10</v>
      </c>
      <c r="J10">
        <v>10</v>
      </c>
      <c r="K10">
        <v>10</v>
      </c>
      <c r="L10">
        <f t="shared" si="0"/>
        <v>9.8000000000000007</v>
      </c>
      <c r="P10" s="1">
        <v>30</v>
      </c>
      <c r="Q10">
        <v>6</v>
      </c>
      <c r="R10">
        <v>5</v>
      </c>
      <c r="S10">
        <v>6</v>
      </c>
      <c r="T10">
        <v>3</v>
      </c>
      <c r="U10">
        <v>5</v>
      </c>
      <c r="V10">
        <v>2</v>
      </c>
      <c r="W10">
        <v>4</v>
      </c>
      <c r="X10">
        <v>9</v>
      </c>
      <c r="Y10">
        <v>5</v>
      </c>
      <c r="Z10">
        <v>4</v>
      </c>
      <c r="AA10">
        <f t="shared" si="1"/>
        <v>4.9000000000000004</v>
      </c>
    </row>
    <row r="11" spans="1:27" ht="16.5" thickTop="1" thickBot="1" x14ac:dyDescent="0.3">
      <c r="A11" s="1">
        <v>36</v>
      </c>
      <c r="B11">
        <v>9</v>
      </c>
      <c r="C11">
        <v>10</v>
      </c>
      <c r="D11">
        <v>10</v>
      </c>
      <c r="E11">
        <v>9</v>
      </c>
      <c r="F11">
        <v>10</v>
      </c>
      <c r="G11">
        <v>10</v>
      </c>
      <c r="H11">
        <v>9</v>
      </c>
      <c r="I11">
        <v>10</v>
      </c>
      <c r="J11">
        <v>10</v>
      </c>
      <c r="K11">
        <v>10</v>
      </c>
      <c r="L11">
        <f t="shared" si="0"/>
        <v>9.6999999999999993</v>
      </c>
      <c r="P11" s="1">
        <v>36</v>
      </c>
      <c r="Q11">
        <v>2</v>
      </c>
      <c r="R11">
        <v>3</v>
      </c>
      <c r="S11">
        <v>2</v>
      </c>
      <c r="T11">
        <v>0</v>
      </c>
      <c r="U11">
        <v>0</v>
      </c>
      <c r="V11">
        <v>0</v>
      </c>
      <c r="W11">
        <v>2</v>
      </c>
      <c r="X11">
        <v>6</v>
      </c>
      <c r="Y11">
        <v>3</v>
      </c>
      <c r="Z11">
        <v>1</v>
      </c>
      <c r="AA11">
        <f t="shared" si="1"/>
        <v>1.9</v>
      </c>
    </row>
    <row r="12" spans="1:27" ht="16.5" thickTop="1" thickBot="1" x14ac:dyDescent="0.3">
      <c r="A12" s="1">
        <v>42</v>
      </c>
      <c r="B12">
        <v>9</v>
      </c>
      <c r="C12">
        <v>9</v>
      </c>
      <c r="D12">
        <v>7</v>
      </c>
      <c r="E12">
        <v>7</v>
      </c>
      <c r="F12">
        <v>8</v>
      </c>
      <c r="G12">
        <v>10</v>
      </c>
      <c r="H12">
        <v>8</v>
      </c>
      <c r="I12">
        <v>9</v>
      </c>
      <c r="J12">
        <v>10</v>
      </c>
      <c r="K12">
        <v>8</v>
      </c>
      <c r="L12">
        <f t="shared" si="0"/>
        <v>8.5</v>
      </c>
      <c r="P12" s="1">
        <v>42</v>
      </c>
      <c r="Q12">
        <v>1</v>
      </c>
      <c r="R12">
        <v>3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2</v>
      </c>
      <c r="Z12">
        <v>0</v>
      </c>
      <c r="AA12">
        <f t="shared" si="1"/>
        <v>0.8</v>
      </c>
    </row>
    <row r="13" spans="1:27" ht="16.5" thickTop="1" thickBot="1" x14ac:dyDescent="0.3">
      <c r="A13" s="1">
        <v>48</v>
      </c>
      <c r="B13">
        <v>7</v>
      </c>
      <c r="C13">
        <v>6</v>
      </c>
      <c r="D13">
        <v>7</v>
      </c>
      <c r="E13">
        <v>6</v>
      </c>
      <c r="F13">
        <v>6</v>
      </c>
      <c r="G13">
        <v>9</v>
      </c>
      <c r="H13">
        <v>7</v>
      </c>
      <c r="I13">
        <v>6</v>
      </c>
      <c r="J13">
        <v>10</v>
      </c>
      <c r="K13">
        <v>6</v>
      </c>
      <c r="L13">
        <f t="shared" si="0"/>
        <v>7</v>
      </c>
      <c r="P13" s="1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f t="shared" si="1"/>
        <v>0.1</v>
      </c>
    </row>
    <row r="14" spans="1:27" ht="16.5" thickTop="1" thickBot="1" x14ac:dyDescent="0.3">
      <c r="A14" s="1">
        <v>54</v>
      </c>
      <c r="B14">
        <v>5</v>
      </c>
      <c r="C14">
        <v>2</v>
      </c>
      <c r="D14">
        <v>5</v>
      </c>
      <c r="E14">
        <v>5</v>
      </c>
      <c r="F14">
        <v>3</v>
      </c>
      <c r="G14">
        <v>6</v>
      </c>
      <c r="H14">
        <v>3</v>
      </c>
      <c r="I14">
        <v>6</v>
      </c>
      <c r="J14">
        <v>7</v>
      </c>
      <c r="K14">
        <v>5</v>
      </c>
      <c r="L14">
        <f t="shared" si="0"/>
        <v>4.7</v>
      </c>
      <c r="P14" s="1">
        <v>54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</row>
    <row r="15" spans="1:27" ht="16.5" thickTop="1" thickBot="1" x14ac:dyDescent="0.3">
      <c r="A15" s="1">
        <v>60</v>
      </c>
      <c r="B15">
        <v>3</v>
      </c>
      <c r="C15">
        <v>1</v>
      </c>
      <c r="D15">
        <v>5</v>
      </c>
      <c r="E15">
        <v>0</v>
      </c>
      <c r="F15">
        <v>2</v>
      </c>
      <c r="G15">
        <v>3</v>
      </c>
      <c r="H15">
        <v>2</v>
      </c>
      <c r="I15">
        <v>3</v>
      </c>
      <c r="J15">
        <v>2</v>
      </c>
      <c r="K15">
        <v>3</v>
      </c>
      <c r="L15">
        <f t="shared" si="0"/>
        <v>2.4</v>
      </c>
      <c r="P15" s="1">
        <v>60</v>
      </c>
    </row>
    <row r="16" spans="1:27" ht="16.5" thickTop="1" thickBot="1" x14ac:dyDescent="0.3">
      <c r="A16" s="1">
        <v>66</v>
      </c>
      <c r="B16">
        <v>1</v>
      </c>
      <c r="C16">
        <v>0</v>
      </c>
      <c r="D16">
        <v>3</v>
      </c>
      <c r="E16">
        <v>0</v>
      </c>
      <c r="F16">
        <v>1</v>
      </c>
      <c r="G16">
        <v>2</v>
      </c>
      <c r="H16">
        <v>0</v>
      </c>
      <c r="I16">
        <v>1</v>
      </c>
      <c r="J16">
        <v>2</v>
      </c>
      <c r="K16">
        <v>1</v>
      </c>
      <c r="L16" s="3">
        <f t="shared" si="0"/>
        <v>1.1000000000000001</v>
      </c>
      <c r="P16" s="1">
        <v>66</v>
      </c>
      <c r="AA16" s="3"/>
    </row>
    <row r="17" spans="1:27" ht="16.5" thickTop="1" thickBot="1" x14ac:dyDescent="0.3">
      <c r="A17" s="1">
        <v>72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 s="3">
        <f t="shared" si="0"/>
        <v>0.2</v>
      </c>
      <c r="P17" s="1">
        <v>72</v>
      </c>
      <c r="AA17" s="3"/>
    </row>
    <row r="18" spans="1:27" ht="16.5" thickTop="1" thickBot="1" x14ac:dyDescent="0.3">
      <c r="A18" s="1">
        <v>78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0.2</v>
      </c>
      <c r="P18" s="1">
        <v>78</v>
      </c>
    </row>
    <row r="19" spans="1:27" ht="16.5" thickTop="1" thickBot="1" x14ac:dyDescent="0.3">
      <c r="A19" s="1">
        <v>84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f t="shared" si="0"/>
        <v>0.2</v>
      </c>
      <c r="P19" s="1">
        <v>84</v>
      </c>
    </row>
    <row r="20" spans="1:27" ht="16.5" thickTop="1" thickBot="1" x14ac:dyDescent="0.3">
      <c r="A20" s="1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f t="shared" si="0"/>
        <v>0.1</v>
      </c>
      <c r="P20" s="1">
        <v>90</v>
      </c>
    </row>
    <row r="21" spans="1:27" ht="16.5" thickTop="1" thickBot="1" x14ac:dyDescent="0.3">
      <c r="A21" s="1">
        <v>96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f t="shared" si="0"/>
        <v>0.1</v>
      </c>
      <c r="P21" s="1">
        <v>96</v>
      </c>
    </row>
    <row r="22" spans="1:27" ht="16.5" thickTop="1" thickBot="1" x14ac:dyDescent="0.3">
      <c r="A22" s="1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f t="shared" si="0"/>
        <v>0.1</v>
      </c>
      <c r="P22" s="1">
        <v>102</v>
      </c>
    </row>
    <row r="23" spans="1:27" ht="16.5" thickTop="1" thickBot="1" x14ac:dyDescent="0.3">
      <c r="A23" s="1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  <c r="P23" s="1">
        <v>108</v>
      </c>
    </row>
    <row r="24" spans="1:27" ht="16.5" thickTop="1" thickBot="1" x14ac:dyDescent="0.3">
      <c r="A24" s="1">
        <v>114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  <c r="P24" s="1">
        <v>114</v>
      </c>
    </row>
    <row r="25" spans="1:27" ht="16.5" thickTop="1" thickBot="1" x14ac:dyDescent="0.3"/>
    <row r="26" spans="1:27" ht="16.5" thickTop="1" thickBot="1" x14ac:dyDescent="0.3">
      <c r="A26" s="1" t="s">
        <v>12</v>
      </c>
      <c r="B26" s="1" t="s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P26" s="1" t="s">
        <v>12</v>
      </c>
      <c r="Q26" s="1" t="s">
        <v>65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thickTop="1" thickBot="1" x14ac:dyDescent="0.3">
      <c r="A27" s="1" t="s">
        <v>64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P27" s="1" t="s">
        <v>64</v>
      </c>
      <c r="Q27" s="1" t="s">
        <v>1</v>
      </c>
      <c r="R27" s="1" t="s">
        <v>2</v>
      </c>
      <c r="S27" s="1" t="s">
        <v>3</v>
      </c>
      <c r="T27" s="1" t="s">
        <v>4</v>
      </c>
      <c r="U27" s="1" t="s">
        <v>5</v>
      </c>
      <c r="V27" s="1" t="s">
        <v>6</v>
      </c>
      <c r="W27" s="1" t="s">
        <v>7</v>
      </c>
      <c r="X27" s="1" t="s">
        <v>8</v>
      </c>
      <c r="Y27" s="1" t="s">
        <v>9</v>
      </c>
      <c r="Z27" s="1" t="s">
        <v>10</v>
      </c>
      <c r="AA27" s="1" t="s">
        <v>11</v>
      </c>
    </row>
    <row r="28" spans="1:27" ht="16.5" thickTop="1" thickBot="1" x14ac:dyDescent="0.3">
      <c r="A28" s="1">
        <v>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f t="shared" ref="L28:L46" si="2">AVERAGE(B28:K28)</f>
        <v>10</v>
      </c>
      <c r="P28" s="1">
        <v>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AA28">
        <f t="shared" ref="AA28:AA42" si="3">AVERAGE(Q28:Z28)</f>
        <v>10</v>
      </c>
    </row>
    <row r="29" spans="1:27" ht="16.5" thickTop="1" thickBot="1" x14ac:dyDescent="0.3">
      <c r="A29" s="1">
        <v>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f t="shared" si="2"/>
        <v>10</v>
      </c>
      <c r="P29" s="1">
        <v>6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AA29">
        <f t="shared" si="3"/>
        <v>10</v>
      </c>
    </row>
    <row r="30" spans="1:27" ht="16.5" thickTop="1" thickBot="1" x14ac:dyDescent="0.3">
      <c r="A30" s="1">
        <v>12</v>
      </c>
      <c r="B30">
        <v>10</v>
      </c>
      <c r="C30">
        <v>10</v>
      </c>
      <c r="D30">
        <v>10</v>
      </c>
      <c r="E30">
        <v>9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f t="shared" si="2"/>
        <v>9.9</v>
      </c>
      <c r="P30" s="1">
        <v>12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AA30">
        <f t="shared" si="3"/>
        <v>10</v>
      </c>
    </row>
    <row r="31" spans="1:27" ht="16.5" thickTop="1" thickBot="1" x14ac:dyDescent="0.3">
      <c r="A31" s="1">
        <v>18</v>
      </c>
      <c r="B31">
        <v>10</v>
      </c>
      <c r="C31">
        <v>10</v>
      </c>
      <c r="D31">
        <v>10</v>
      </c>
      <c r="E31">
        <v>9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f t="shared" si="2"/>
        <v>9.9</v>
      </c>
      <c r="P31" s="1">
        <v>18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AA31">
        <f t="shared" si="3"/>
        <v>10</v>
      </c>
    </row>
    <row r="32" spans="1:27" ht="16.5" thickTop="1" thickBot="1" x14ac:dyDescent="0.3">
      <c r="A32" s="1">
        <v>24</v>
      </c>
      <c r="B32">
        <v>10</v>
      </c>
      <c r="C32">
        <v>10</v>
      </c>
      <c r="D32">
        <v>10</v>
      </c>
      <c r="E32">
        <v>9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f t="shared" si="2"/>
        <v>9.9</v>
      </c>
      <c r="P32" s="1">
        <v>24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AA32">
        <f t="shared" si="3"/>
        <v>10</v>
      </c>
    </row>
    <row r="33" spans="1:27" ht="16.5" thickTop="1" thickBot="1" x14ac:dyDescent="0.3">
      <c r="A33" s="1">
        <v>30</v>
      </c>
      <c r="B33">
        <v>10</v>
      </c>
      <c r="C33">
        <v>10</v>
      </c>
      <c r="D33">
        <v>10</v>
      </c>
      <c r="E33">
        <v>9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f t="shared" si="2"/>
        <v>9.9</v>
      </c>
      <c r="P33" s="1">
        <v>30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AA33">
        <f t="shared" si="3"/>
        <v>10</v>
      </c>
    </row>
    <row r="34" spans="1:27" ht="16.5" thickTop="1" thickBot="1" x14ac:dyDescent="0.3">
      <c r="A34" s="1">
        <v>36</v>
      </c>
      <c r="B34">
        <v>10</v>
      </c>
      <c r="C34">
        <v>10</v>
      </c>
      <c r="D34">
        <v>10</v>
      </c>
      <c r="E34">
        <v>9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f t="shared" si="2"/>
        <v>9.9</v>
      </c>
      <c r="P34" s="1">
        <v>36</v>
      </c>
      <c r="Q34">
        <v>9</v>
      </c>
      <c r="R34">
        <v>9</v>
      </c>
      <c r="S34">
        <v>10</v>
      </c>
      <c r="T34">
        <v>9</v>
      </c>
      <c r="U34">
        <v>10</v>
      </c>
      <c r="V34">
        <v>9</v>
      </c>
      <c r="W34">
        <v>10</v>
      </c>
      <c r="X34">
        <v>10</v>
      </c>
      <c r="Y34">
        <v>9</v>
      </c>
      <c r="AA34">
        <f t="shared" si="3"/>
        <v>9.4444444444444446</v>
      </c>
    </row>
    <row r="35" spans="1:27" ht="16.5" thickTop="1" thickBot="1" x14ac:dyDescent="0.3">
      <c r="A35" s="1">
        <v>42</v>
      </c>
      <c r="B35">
        <v>10</v>
      </c>
      <c r="C35">
        <v>10</v>
      </c>
      <c r="D35">
        <v>10</v>
      </c>
      <c r="E35">
        <v>9</v>
      </c>
      <c r="F35">
        <v>10</v>
      </c>
      <c r="G35">
        <v>10</v>
      </c>
      <c r="H35">
        <v>10</v>
      </c>
      <c r="I35">
        <v>10</v>
      </c>
      <c r="J35">
        <v>9</v>
      </c>
      <c r="K35">
        <v>10</v>
      </c>
      <c r="L35">
        <f t="shared" si="2"/>
        <v>9.8000000000000007</v>
      </c>
      <c r="P35" s="1">
        <v>42</v>
      </c>
      <c r="Q35">
        <v>9</v>
      </c>
      <c r="R35">
        <v>9</v>
      </c>
      <c r="S35">
        <v>9</v>
      </c>
      <c r="T35">
        <v>9</v>
      </c>
      <c r="U35">
        <v>8</v>
      </c>
      <c r="V35">
        <v>8</v>
      </c>
      <c r="W35">
        <v>8</v>
      </c>
      <c r="X35">
        <v>10</v>
      </c>
      <c r="Y35">
        <v>7</v>
      </c>
      <c r="AA35">
        <f t="shared" si="3"/>
        <v>8.5555555555555554</v>
      </c>
    </row>
    <row r="36" spans="1:27" ht="16.5" thickTop="1" thickBot="1" x14ac:dyDescent="0.3">
      <c r="A36" s="1">
        <v>48</v>
      </c>
      <c r="B36">
        <v>10</v>
      </c>
      <c r="C36">
        <v>10</v>
      </c>
      <c r="D36">
        <v>10</v>
      </c>
      <c r="E36">
        <v>9</v>
      </c>
      <c r="F36">
        <v>10</v>
      </c>
      <c r="G36">
        <v>10</v>
      </c>
      <c r="H36">
        <v>10</v>
      </c>
      <c r="I36">
        <v>10</v>
      </c>
      <c r="J36">
        <v>9</v>
      </c>
      <c r="K36">
        <v>10</v>
      </c>
      <c r="L36">
        <f t="shared" si="2"/>
        <v>9.8000000000000007</v>
      </c>
      <c r="P36" s="1">
        <v>48</v>
      </c>
      <c r="Q36">
        <v>6</v>
      </c>
      <c r="R36">
        <v>9</v>
      </c>
      <c r="S36">
        <v>8</v>
      </c>
      <c r="T36">
        <v>6</v>
      </c>
      <c r="U36">
        <v>5</v>
      </c>
      <c r="V36">
        <v>5</v>
      </c>
      <c r="W36">
        <v>1</v>
      </c>
      <c r="X36">
        <v>8</v>
      </c>
      <c r="Y36">
        <v>3</v>
      </c>
      <c r="AA36">
        <f t="shared" si="3"/>
        <v>5.666666666666667</v>
      </c>
    </row>
    <row r="37" spans="1:27" ht="16.5" thickTop="1" thickBot="1" x14ac:dyDescent="0.3">
      <c r="A37" s="1">
        <v>54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10</v>
      </c>
      <c r="J37">
        <v>9</v>
      </c>
      <c r="K37">
        <v>10</v>
      </c>
      <c r="L37">
        <f t="shared" si="2"/>
        <v>9.6999999999999993</v>
      </c>
      <c r="P37" s="1">
        <v>54</v>
      </c>
      <c r="Q37">
        <v>5</v>
      </c>
      <c r="R37">
        <v>8</v>
      </c>
      <c r="S37">
        <v>6</v>
      </c>
      <c r="T37">
        <v>5</v>
      </c>
      <c r="U37">
        <v>3</v>
      </c>
      <c r="V37">
        <v>2</v>
      </c>
      <c r="W37">
        <v>0</v>
      </c>
      <c r="X37">
        <v>6</v>
      </c>
      <c r="Y37">
        <v>1</v>
      </c>
      <c r="AA37">
        <f t="shared" si="3"/>
        <v>4</v>
      </c>
    </row>
    <row r="38" spans="1:27" ht="16.5" thickTop="1" thickBot="1" x14ac:dyDescent="0.3">
      <c r="A38" s="1">
        <v>60</v>
      </c>
      <c r="B38">
        <v>10</v>
      </c>
      <c r="C38">
        <v>10</v>
      </c>
      <c r="D38">
        <v>10</v>
      </c>
      <c r="E38">
        <v>8</v>
      </c>
      <c r="F38">
        <v>10</v>
      </c>
      <c r="G38">
        <v>10</v>
      </c>
      <c r="H38">
        <v>10</v>
      </c>
      <c r="I38">
        <v>10</v>
      </c>
      <c r="J38">
        <v>8</v>
      </c>
      <c r="K38">
        <v>10</v>
      </c>
      <c r="L38">
        <f t="shared" si="2"/>
        <v>9.6</v>
      </c>
      <c r="P38" s="1">
        <v>60</v>
      </c>
      <c r="Q38">
        <v>4</v>
      </c>
      <c r="R38">
        <v>1</v>
      </c>
      <c r="S38">
        <v>4</v>
      </c>
      <c r="T38">
        <v>3</v>
      </c>
      <c r="U38">
        <v>2</v>
      </c>
      <c r="V38">
        <v>0</v>
      </c>
      <c r="W38">
        <v>0</v>
      </c>
      <c r="X38">
        <v>4</v>
      </c>
      <c r="Y38">
        <v>0</v>
      </c>
      <c r="AA38">
        <f t="shared" si="3"/>
        <v>2</v>
      </c>
    </row>
    <row r="39" spans="1:27" ht="16.5" thickTop="1" thickBot="1" x14ac:dyDescent="0.3">
      <c r="A39" s="1">
        <v>66</v>
      </c>
      <c r="B39">
        <v>10</v>
      </c>
      <c r="C39">
        <v>8</v>
      </c>
      <c r="D39">
        <v>10</v>
      </c>
      <c r="E39">
        <v>7</v>
      </c>
      <c r="F39">
        <v>10</v>
      </c>
      <c r="G39">
        <v>10</v>
      </c>
      <c r="H39">
        <v>10</v>
      </c>
      <c r="I39">
        <v>8</v>
      </c>
      <c r="J39">
        <v>8</v>
      </c>
      <c r="K39">
        <v>10</v>
      </c>
      <c r="L39" s="3">
        <f t="shared" si="2"/>
        <v>9.1</v>
      </c>
      <c r="P39" s="1">
        <v>66</v>
      </c>
      <c r="Q39">
        <v>1</v>
      </c>
      <c r="R39">
        <v>0</v>
      </c>
      <c r="S39">
        <v>3</v>
      </c>
      <c r="T39">
        <v>3</v>
      </c>
      <c r="U39">
        <v>1</v>
      </c>
      <c r="V39">
        <v>0</v>
      </c>
      <c r="W39">
        <v>0</v>
      </c>
      <c r="X39">
        <v>2</v>
      </c>
      <c r="Y39">
        <v>0</v>
      </c>
      <c r="AA39" s="3">
        <f t="shared" si="3"/>
        <v>1.1111111111111112</v>
      </c>
    </row>
    <row r="40" spans="1:27" ht="16.5" thickTop="1" thickBot="1" x14ac:dyDescent="0.3">
      <c r="A40" s="1">
        <v>72</v>
      </c>
      <c r="B40">
        <v>10</v>
      </c>
      <c r="C40">
        <v>7</v>
      </c>
      <c r="D40">
        <v>9</v>
      </c>
      <c r="E40">
        <v>7</v>
      </c>
      <c r="F40">
        <v>10</v>
      </c>
      <c r="G40">
        <v>10</v>
      </c>
      <c r="H40">
        <v>10</v>
      </c>
      <c r="I40">
        <v>8</v>
      </c>
      <c r="J40">
        <v>8</v>
      </c>
      <c r="K40">
        <v>10</v>
      </c>
      <c r="L40" s="3">
        <f t="shared" si="2"/>
        <v>8.9</v>
      </c>
      <c r="P40" s="1">
        <v>72</v>
      </c>
      <c r="Q40">
        <v>1</v>
      </c>
      <c r="R40">
        <v>0</v>
      </c>
      <c r="S40">
        <v>3</v>
      </c>
      <c r="T40">
        <v>2</v>
      </c>
      <c r="U40">
        <v>0</v>
      </c>
      <c r="V40">
        <v>0</v>
      </c>
      <c r="W40">
        <v>0</v>
      </c>
      <c r="X40">
        <v>1</v>
      </c>
      <c r="Y40">
        <v>0</v>
      </c>
      <c r="AA40" s="3">
        <f t="shared" si="3"/>
        <v>0.77777777777777779</v>
      </c>
    </row>
    <row r="41" spans="1:27" ht="16.5" thickTop="1" thickBot="1" x14ac:dyDescent="0.3">
      <c r="A41" s="1">
        <v>78</v>
      </c>
      <c r="B41">
        <v>9</v>
      </c>
      <c r="C41">
        <v>6</v>
      </c>
      <c r="D41">
        <v>9</v>
      </c>
      <c r="E41">
        <v>7</v>
      </c>
      <c r="F41">
        <v>9</v>
      </c>
      <c r="G41">
        <v>10</v>
      </c>
      <c r="H41">
        <v>9</v>
      </c>
      <c r="I41">
        <v>8</v>
      </c>
      <c r="J41">
        <v>7</v>
      </c>
      <c r="K41">
        <v>10</v>
      </c>
      <c r="L41">
        <f t="shared" si="2"/>
        <v>8.4</v>
      </c>
      <c r="P41" s="1">
        <v>78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AA41">
        <f t="shared" si="3"/>
        <v>0.33333333333333331</v>
      </c>
    </row>
    <row r="42" spans="1:27" ht="16.5" thickTop="1" thickBot="1" x14ac:dyDescent="0.3">
      <c r="A42" s="1">
        <v>84</v>
      </c>
      <c r="B42">
        <v>7</v>
      </c>
      <c r="C42">
        <v>6</v>
      </c>
      <c r="D42">
        <v>7</v>
      </c>
      <c r="E42">
        <v>6</v>
      </c>
      <c r="F42">
        <v>7</v>
      </c>
      <c r="G42">
        <v>8</v>
      </c>
      <c r="H42">
        <v>8</v>
      </c>
      <c r="I42">
        <v>6</v>
      </c>
      <c r="J42">
        <v>4</v>
      </c>
      <c r="K42">
        <v>8</v>
      </c>
      <c r="L42">
        <f t="shared" si="2"/>
        <v>6.7</v>
      </c>
      <c r="P42" s="1">
        <v>84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3"/>
        <v>0</v>
      </c>
    </row>
    <row r="43" spans="1:27" ht="16.5" thickTop="1" thickBot="1" x14ac:dyDescent="0.3">
      <c r="A43" s="1">
        <v>90</v>
      </c>
      <c r="B43">
        <v>3</v>
      </c>
      <c r="C43">
        <v>5</v>
      </c>
      <c r="D43">
        <v>6</v>
      </c>
      <c r="E43">
        <v>4</v>
      </c>
      <c r="F43">
        <v>5</v>
      </c>
      <c r="G43">
        <v>5</v>
      </c>
      <c r="H43">
        <v>7</v>
      </c>
      <c r="I43">
        <v>6</v>
      </c>
      <c r="J43">
        <v>4</v>
      </c>
      <c r="K43">
        <v>6</v>
      </c>
      <c r="L43">
        <f t="shared" si="2"/>
        <v>5.0999999999999996</v>
      </c>
      <c r="P43" s="1">
        <v>90</v>
      </c>
    </row>
    <row r="44" spans="1:27" ht="16.5" thickTop="1" thickBot="1" x14ac:dyDescent="0.3">
      <c r="A44" s="1">
        <v>96</v>
      </c>
      <c r="B44">
        <v>3</v>
      </c>
      <c r="C44">
        <v>3</v>
      </c>
      <c r="D44">
        <v>1</v>
      </c>
      <c r="E44">
        <v>3</v>
      </c>
      <c r="F44">
        <v>3</v>
      </c>
      <c r="G44">
        <v>2</v>
      </c>
      <c r="H44">
        <v>4</v>
      </c>
      <c r="I44">
        <v>4</v>
      </c>
      <c r="J44">
        <v>3</v>
      </c>
      <c r="K44">
        <v>3</v>
      </c>
      <c r="L44">
        <f t="shared" si="2"/>
        <v>2.9</v>
      </c>
      <c r="P44" s="1">
        <v>96</v>
      </c>
    </row>
    <row r="45" spans="1:27" ht="16.5" thickTop="1" thickBot="1" x14ac:dyDescent="0.3">
      <c r="A45" s="1">
        <v>102</v>
      </c>
      <c r="B45">
        <v>2</v>
      </c>
      <c r="C45">
        <v>2</v>
      </c>
      <c r="D45">
        <v>0</v>
      </c>
      <c r="E45">
        <v>2</v>
      </c>
      <c r="F45">
        <v>1</v>
      </c>
      <c r="G45">
        <v>1</v>
      </c>
      <c r="H45">
        <v>2</v>
      </c>
      <c r="I45">
        <v>2</v>
      </c>
      <c r="J45">
        <v>2</v>
      </c>
      <c r="K45">
        <v>1</v>
      </c>
      <c r="L45">
        <f t="shared" si="2"/>
        <v>1.5</v>
      </c>
      <c r="P45" s="1">
        <v>102</v>
      </c>
    </row>
    <row r="46" spans="1:27" ht="16.5" thickTop="1" thickBot="1" x14ac:dyDescent="0.3">
      <c r="A46" s="1">
        <v>108</v>
      </c>
      <c r="B46">
        <v>2</v>
      </c>
      <c r="C46">
        <v>1</v>
      </c>
      <c r="D46">
        <v>0</v>
      </c>
      <c r="E46">
        <v>1</v>
      </c>
      <c r="F46">
        <v>0</v>
      </c>
      <c r="G46">
        <v>1</v>
      </c>
      <c r="H46">
        <v>2</v>
      </c>
      <c r="I46">
        <v>1</v>
      </c>
      <c r="J46">
        <v>1</v>
      </c>
      <c r="K46">
        <v>0</v>
      </c>
      <c r="L46">
        <f t="shared" si="2"/>
        <v>0.9</v>
      </c>
      <c r="P46" s="1">
        <v>108</v>
      </c>
    </row>
    <row r="47" spans="1:27" ht="16.5" thickTop="1" thickBot="1" x14ac:dyDescent="0.3">
      <c r="A47" s="1">
        <v>114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 s="3">
        <f t="shared" ref="L47:L49" si="4">AVERAGE(B47:K47)</f>
        <v>0.6</v>
      </c>
      <c r="P47" s="1">
        <v>114</v>
      </c>
    </row>
    <row r="48" spans="1:27" ht="16.5" thickTop="1" thickBot="1" x14ac:dyDescent="0.3">
      <c r="A48" s="1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 s="3">
        <f t="shared" si="4"/>
        <v>0.1</v>
      </c>
    </row>
    <row r="49" spans="1:27" ht="16.5" thickTop="1" thickBot="1" x14ac:dyDescent="0.3">
      <c r="A49" s="1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4"/>
        <v>0</v>
      </c>
    </row>
    <row r="50" spans="1:27" ht="16.5" thickTop="1" thickBot="1" x14ac:dyDescent="0.3"/>
    <row r="51" spans="1:27" ht="16.5" thickTop="1" thickBot="1" x14ac:dyDescent="0.3">
      <c r="A51" s="1" t="s">
        <v>13</v>
      </c>
      <c r="B51" s="1" t="s">
        <v>65</v>
      </c>
      <c r="C51" s="1"/>
      <c r="D51" s="1"/>
      <c r="E51" s="1"/>
      <c r="F51" s="1"/>
      <c r="G51" s="1"/>
      <c r="H51" s="1"/>
      <c r="I51" s="1"/>
      <c r="J51" s="1"/>
      <c r="K51" s="1"/>
      <c r="L51" s="1"/>
      <c r="P51" s="1" t="s">
        <v>13</v>
      </c>
      <c r="Q51" s="1" t="s">
        <v>65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thickTop="1" thickBot="1" x14ac:dyDescent="0.3">
      <c r="A52" s="1" t="s">
        <v>64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P52" s="1" t="s">
        <v>64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1" t="s">
        <v>8</v>
      </c>
      <c r="Y52" s="1" t="s">
        <v>9</v>
      </c>
      <c r="Z52" s="1" t="s">
        <v>10</v>
      </c>
      <c r="AA52" s="1" t="s">
        <v>11</v>
      </c>
    </row>
    <row r="53" spans="1:27" ht="16.5" thickTop="1" thickBot="1" x14ac:dyDescent="0.3">
      <c r="A53" s="1">
        <v>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f t="shared" ref="L53:L70" si="5">AVERAGE(B53:K53)</f>
        <v>10</v>
      </c>
      <c r="P53" s="1">
        <v>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f t="shared" ref="AA53:AA65" si="6">AVERAGE(Q53:Z53)</f>
        <v>10</v>
      </c>
    </row>
    <row r="54" spans="1:27" ht="16.5" thickTop="1" thickBot="1" x14ac:dyDescent="0.3">
      <c r="A54" s="1">
        <v>6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f t="shared" si="5"/>
        <v>10</v>
      </c>
      <c r="P54" s="1">
        <v>6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f t="shared" si="6"/>
        <v>10</v>
      </c>
    </row>
    <row r="55" spans="1:27" ht="16.5" thickTop="1" thickBot="1" x14ac:dyDescent="0.3">
      <c r="A55" s="1">
        <v>12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f t="shared" si="5"/>
        <v>10</v>
      </c>
      <c r="P55" s="1">
        <v>12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f t="shared" si="6"/>
        <v>10</v>
      </c>
    </row>
    <row r="56" spans="1:27" ht="16.5" thickTop="1" thickBot="1" x14ac:dyDescent="0.3">
      <c r="A56" s="1">
        <v>18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f t="shared" si="5"/>
        <v>10</v>
      </c>
      <c r="P56" s="1">
        <v>18</v>
      </c>
      <c r="Q56">
        <v>10</v>
      </c>
      <c r="R56">
        <v>10</v>
      </c>
      <c r="S56">
        <v>10</v>
      </c>
      <c r="T56">
        <v>10</v>
      </c>
      <c r="U56">
        <v>9</v>
      </c>
      <c r="V56">
        <v>10</v>
      </c>
      <c r="W56">
        <v>10</v>
      </c>
      <c r="X56">
        <v>10</v>
      </c>
      <c r="Y56">
        <v>10</v>
      </c>
      <c r="Z56">
        <v>10</v>
      </c>
      <c r="AA56">
        <f t="shared" si="6"/>
        <v>9.9</v>
      </c>
    </row>
    <row r="57" spans="1:27" ht="16.5" thickTop="1" thickBot="1" x14ac:dyDescent="0.3">
      <c r="A57" s="1">
        <v>24</v>
      </c>
      <c r="B57">
        <v>9</v>
      </c>
      <c r="C57">
        <v>10</v>
      </c>
      <c r="D57">
        <v>10</v>
      </c>
      <c r="E57">
        <v>10</v>
      </c>
      <c r="F57">
        <v>9</v>
      </c>
      <c r="G57">
        <v>10</v>
      </c>
      <c r="H57">
        <v>10</v>
      </c>
      <c r="I57">
        <v>10</v>
      </c>
      <c r="J57">
        <v>9</v>
      </c>
      <c r="K57">
        <v>10</v>
      </c>
      <c r="L57">
        <f t="shared" si="5"/>
        <v>9.6999999999999993</v>
      </c>
      <c r="P57" s="1">
        <v>24</v>
      </c>
      <c r="Q57">
        <v>10</v>
      </c>
      <c r="R57">
        <v>9</v>
      </c>
      <c r="S57">
        <v>9</v>
      </c>
      <c r="T57">
        <v>9</v>
      </c>
      <c r="U57">
        <v>9</v>
      </c>
      <c r="V57">
        <v>10</v>
      </c>
      <c r="W57">
        <v>10</v>
      </c>
      <c r="X57">
        <v>10</v>
      </c>
      <c r="Y57">
        <v>9</v>
      </c>
      <c r="Z57">
        <v>10</v>
      </c>
      <c r="AA57">
        <f t="shared" si="6"/>
        <v>9.5</v>
      </c>
    </row>
    <row r="58" spans="1:27" ht="16.5" thickTop="1" thickBot="1" x14ac:dyDescent="0.3">
      <c r="A58" s="1">
        <v>30</v>
      </c>
      <c r="B58">
        <v>9</v>
      </c>
      <c r="C58">
        <v>10</v>
      </c>
      <c r="D58">
        <v>10</v>
      </c>
      <c r="E58">
        <v>10</v>
      </c>
      <c r="F58">
        <v>8</v>
      </c>
      <c r="G58">
        <v>10</v>
      </c>
      <c r="H58">
        <v>10</v>
      </c>
      <c r="I58">
        <v>10</v>
      </c>
      <c r="J58">
        <v>8</v>
      </c>
      <c r="K58">
        <v>10</v>
      </c>
      <c r="L58">
        <f t="shared" si="5"/>
        <v>9.5</v>
      </c>
      <c r="P58" s="1">
        <v>30</v>
      </c>
      <c r="Q58">
        <v>9</v>
      </c>
      <c r="R58">
        <v>7</v>
      </c>
      <c r="S58">
        <v>8</v>
      </c>
      <c r="T58">
        <v>9</v>
      </c>
      <c r="U58">
        <v>7</v>
      </c>
      <c r="V58">
        <v>8</v>
      </c>
      <c r="W58">
        <v>10</v>
      </c>
      <c r="X58">
        <v>8</v>
      </c>
      <c r="Y58">
        <v>9</v>
      </c>
      <c r="Z58">
        <v>9</v>
      </c>
      <c r="AA58">
        <f t="shared" si="6"/>
        <v>8.4</v>
      </c>
    </row>
    <row r="59" spans="1:27" ht="16.5" thickTop="1" thickBot="1" x14ac:dyDescent="0.3">
      <c r="A59" s="1">
        <v>36</v>
      </c>
      <c r="B59">
        <v>9</v>
      </c>
      <c r="C59">
        <v>8</v>
      </c>
      <c r="D59">
        <v>10</v>
      </c>
      <c r="E59">
        <v>9</v>
      </c>
      <c r="F59">
        <v>8</v>
      </c>
      <c r="G59">
        <v>10</v>
      </c>
      <c r="H59">
        <v>10</v>
      </c>
      <c r="I59">
        <v>10</v>
      </c>
      <c r="J59">
        <v>7</v>
      </c>
      <c r="K59">
        <v>10</v>
      </c>
      <c r="L59">
        <f t="shared" si="5"/>
        <v>9.1</v>
      </c>
      <c r="P59" s="1">
        <v>36</v>
      </c>
      <c r="Q59">
        <v>7</v>
      </c>
      <c r="R59">
        <v>6</v>
      </c>
      <c r="S59">
        <v>5</v>
      </c>
      <c r="T59">
        <v>8</v>
      </c>
      <c r="U59">
        <v>5</v>
      </c>
      <c r="V59">
        <v>7</v>
      </c>
      <c r="W59">
        <v>9</v>
      </c>
      <c r="X59">
        <v>3</v>
      </c>
      <c r="Y59">
        <v>7</v>
      </c>
      <c r="Z59">
        <v>7</v>
      </c>
      <c r="AA59">
        <f t="shared" si="6"/>
        <v>6.4</v>
      </c>
    </row>
    <row r="60" spans="1:27" ht="16.5" thickTop="1" thickBot="1" x14ac:dyDescent="0.3">
      <c r="A60" s="1">
        <v>42</v>
      </c>
      <c r="B60">
        <v>6</v>
      </c>
      <c r="C60">
        <v>8</v>
      </c>
      <c r="D60">
        <v>8</v>
      </c>
      <c r="E60">
        <v>7</v>
      </c>
      <c r="F60">
        <v>8</v>
      </c>
      <c r="G60">
        <v>10</v>
      </c>
      <c r="H60">
        <v>9</v>
      </c>
      <c r="I60">
        <v>8</v>
      </c>
      <c r="J60">
        <v>5</v>
      </c>
      <c r="K60">
        <v>9</v>
      </c>
      <c r="L60">
        <f t="shared" si="5"/>
        <v>7.8</v>
      </c>
      <c r="P60" s="1">
        <v>42</v>
      </c>
      <c r="Q60">
        <v>6</v>
      </c>
      <c r="R60">
        <v>5</v>
      </c>
      <c r="S60">
        <v>5</v>
      </c>
      <c r="T60">
        <v>7</v>
      </c>
      <c r="U60">
        <v>4</v>
      </c>
      <c r="V60">
        <v>4</v>
      </c>
      <c r="W60">
        <v>8</v>
      </c>
      <c r="X60">
        <v>0</v>
      </c>
      <c r="Y60">
        <v>4</v>
      </c>
      <c r="Z60">
        <v>5</v>
      </c>
      <c r="AA60">
        <f t="shared" si="6"/>
        <v>4.8</v>
      </c>
    </row>
    <row r="61" spans="1:27" ht="16.5" thickTop="1" thickBot="1" x14ac:dyDescent="0.3">
      <c r="A61" s="1">
        <v>48</v>
      </c>
      <c r="B61">
        <v>6</v>
      </c>
      <c r="C61">
        <v>8</v>
      </c>
      <c r="D61">
        <v>7</v>
      </c>
      <c r="E61">
        <v>7</v>
      </c>
      <c r="F61">
        <v>7</v>
      </c>
      <c r="G61">
        <v>10</v>
      </c>
      <c r="H61">
        <v>9</v>
      </c>
      <c r="I61">
        <v>8</v>
      </c>
      <c r="J61">
        <v>5</v>
      </c>
      <c r="K61">
        <v>9</v>
      </c>
      <c r="L61">
        <f t="shared" si="5"/>
        <v>7.6</v>
      </c>
      <c r="P61" s="1">
        <v>48</v>
      </c>
      <c r="Q61">
        <v>3</v>
      </c>
      <c r="R61">
        <v>3</v>
      </c>
      <c r="S61">
        <v>3</v>
      </c>
      <c r="T61">
        <v>4</v>
      </c>
      <c r="U61">
        <v>1</v>
      </c>
      <c r="V61">
        <v>2</v>
      </c>
      <c r="W61">
        <v>7</v>
      </c>
      <c r="X61">
        <v>0</v>
      </c>
      <c r="Y61">
        <v>2</v>
      </c>
      <c r="Z61">
        <v>3</v>
      </c>
      <c r="AA61">
        <f t="shared" si="6"/>
        <v>2.8</v>
      </c>
    </row>
    <row r="62" spans="1:27" ht="16.5" thickTop="1" thickBot="1" x14ac:dyDescent="0.3">
      <c r="A62" s="1">
        <v>54</v>
      </c>
      <c r="B62">
        <v>4</v>
      </c>
      <c r="C62">
        <v>8</v>
      </c>
      <c r="D62">
        <v>6</v>
      </c>
      <c r="E62">
        <v>6</v>
      </c>
      <c r="F62">
        <v>6</v>
      </c>
      <c r="G62">
        <v>10</v>
      </c>
      <c r="H62">
        <v>8</v>
      </c>
      <c r="I62">
        <v>7</v>
      </c>
      <c r="J62">
        <v>5</v>
      </c>
      <c r="K62">
        <v>8</v>
      </c>
      <c r="L62">
        <f t="shared" si="5"/>
        <v>6.8</v>
      </c>
      <c r="P62" s="1">
        <v>54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3</v>
      </c>
      <c r="X62">
        <v>0</v>
      </c>
      <c r="Y62">
        <v>2</v>
      </c>
      <c r="Z62">
        <v>1</v>
      </c>
      <c r="AA62">
        <f t="shared" si="6"/>
        <v>0.8</v>
      </c>
    </row>
    <row r="63" spans="1:27" ht="16.5" thickTop="1" thickBot="1" x14ac:dyDescent="0.3">
      <c r="A63" s="1">
        <v>60</v>
      </c>
      <c r="B63">
        <v>3</v>
      </c>
      <c r="C63">
        <v>7</v>
      </c>
      <c r="D63">
        <v>6</v>
      </c>
      <c r="E63">
        <v>5</v>
      </c>
      <c r="F63">
        <v>5</v>
      </c>
      <c r="G63">
        <v>10</v>
      </c>
      <c r="H63">
        <v>7</v>
      </c>
      <c r="I63">
        <v>3</v>
      </c>
      <c r="J63">
        <v>5</v>
      </c>
      <c r="K63">
        <v>7</v>
      </c>
      <c r="L63">
        <f t="shared" si="5"/>
        <v>5.8</v>
      </c>
      <c r="P63" s="1">
        <v>60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1</v>
      </c>
      <c r="AA63">
        <f t="shared" si="6"/>
        <v>0.4</v>
      </c>
    </row>
    <row r="64" spans="1:27" ht="16.5" thickTop="1" thickBot="1" x14ac:dyDescent="0.3">
      <c r="A64" s="1">
        <v>66</v>
      </c>
      <c r="B64">
        <v>2</v>
      </c>
      <c r="C64">
        <v>3</v>
      </c>
      <c r="D64">
        <v>6</v>
      </c>
      <c r="E64">
        <v>5</v>
      </c>
      <c r="F64">
        <v>3</v>
      </c>
      <c r="G64">
        <v>8</v>
      </c>
      <c r="H64">
        <v>6</v>
      </c>
      <c r="I64">
        <v>3</v>
      </c>
      <c r="J64">
        <v>2</v>
      </c>
      <c r="K64">
        <v>4</v>
      </c>
      <c r="L64" s="3">
        <f t="shared" si="5"/>
        <v>4.2</v>
      </c>
      <c r="P64" s="1">
        <v>66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 s="3">
        <f t="shared" si="6"/>
        <v>0.1</v>
      </c>
    </row>
    <row r="65" spans="1:27" ht="16.5" thickTop="1" thickBot="1" x14ac:dyDescent="0.3">
      <c r="A65" s="1">
        <v>72</v>
      </c>
      <c r="B65">
        <v>2</v>
      </c>
      <c r="C65">
        <v>3</v>
      </c>
      <c r="D65">
        <v>6</v>
      </c>
      <c r="E65">
        <v>5</v>
      </c>
      <c r="F65">
        <v>1</v>
      </c>
      <c r="G65">
        <v>5</v>
      </c>
      <c r="H65">
        <v>6</v>
      </c>
      <c r="I65">
        <v>1</v>
      </c>
      <c r="J65">
        <v>1</v>
      </c>
      <c r="K65">
        <v>4</v>
      </c>
      <c r="L65" s="3">
        <f t="shared" si="5"/>
        <v>3.4</v>
      </c>
      <c r="P65" s="1">
        <v>72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3">
        <f t="shared" si="6"/>
        <v>0</v>
      </c>
    </row>
    <row r="66" spans="1:27" ht="16.5" thickTop="1" thickBot="1" x14ac:dyDescent="0.3">
      <c r="A66" s="1">
        <v>78</v>
      </c>
      <c r="B66">
        <v>1</v>
      </c>
      <c r="C66">
        <v>3</v>
      </c>
      <c r="D66">
        <v>5</v>
      </c>
      <c r="E66">
        <v>5</v>
      </c>
      <c r="F66">
        <v>1</v>
      </c>
      <c r="G66">
        <v>3</v>
      </c>
      <c r="H66">
        <v>3</v>
      </c>
      <c r="I66">
        <v>0</v>
      </c>
      <c r="J66">
        <v>1</v>
      </c>
      <c r="K66">
        <v>3</v>
      </c>
      <c r="L66">
        <f t="shared" si="5"/>
        <v>2.5</v>
      </c>
      <c r="P66" s="1">
        <v>78</v>
      </c>
    </row>
    <row r="67" spans="1:27" ht="16.5" thickTop="1" thickBot="1" x14ac:dyDescent="0.3">
      <c r="A67" s="1">
        <v>84</v>
      </c>
      <c r="B67">
        <v>1</v>
      </c>
      <c r="C67">
        <v>3</v>
      </c>
      <c r="D67">
        <v>4</v>
      </c>
      <c r="E67">
        <v>3</v>
      </c>
      <c r="F67">
        <v>1</v>
      </c>
      <c r="G67">
        <v>1</v>
      </c>
      <c r="H67">
        <v>3</v>
      </c>
      <c r="I67">
        <v>0</v>
      </c>
      <c r="J67">
        <v>1</v>
      </c>
      <c r="K67">
        <v>1</v>
      </c>
      <c r="L67">
        <f t="shared" si="5"/>
        <v>1.8</v>
      </c>
      <c r="P67" s="1">
        <v>84</v>
      </c>
    </row>
    <row r="68" spans="1:27" ht="16.5" thickTop="1" thickBot="1" x14ac:dyDescent="0.3">
      <c r="A68" s="1">
        <v>90</v>
      </c>
      <c r="B68">
        <v>0</v>
      </c>
      <c r="C68">
        <v>1</v>
      </c>
      <c r="D68">
        <v>3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 s="2">
        <f t="shared" si="5"/>
        <v>0.6</v>
      </c>
      <c r="P68" s="1">
        <v>90</v>
      </c>
    </row>
    <row r="69" spans="1:27" ht="16.5" thickTop="1" thickBot="1" x14ac:dyDescent="0.3">
      <c r="A69" s="1">
        <v>96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f t="shared" si="5"/>
        <v>0.3</v>
      </c>
      <c r="P69" s="1">
        <v>96</v>
      </c>
    </row>
    <row r="70" spans="1:27" ht="16.5" thickTop="1" thickBot="1" x14ac:dyDescent="0.3">
      <c r="A70" s="1">
        <v>102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5"/>
        <v>0</v>
      </c>
      <c r="P70" s="1">
        <v>102</v>
      </c>
    </row>
    <row r="71" spans="1:27" ht="16.5" thickTop="1" thickBot="1" x14ac:dyDescent="0.3">
      <c r="A71" s="1">
        <v>108</v>
      </c>
      <c r="P71" s="1">
        <v>108</v>
      </c>
    </row>
    <row r="72" spans="1:27" ht="16.5" thickTop="1" thickBot="1" x14ac:dyDescent="0.3">
      <c r="A72" s="1">
        <v>114</v>
      </c>
      <c r="L72" s="3"/>
      <c r="P72" s="1">
        <v>114</v>
      </c>
    </row>
    <row r="73" spans="1:27" ht="16.5" thickTop="1" thickBot="1" x14ac:dyDescent="0.3">
      <c r="A73" s="1">
        <v>120</v>
      </c>
      <c r="L73" s="3"/>
    </row>
    <row r="74" spans="1:27" ht="16.5" thickTop="1" thickBot="1" x14ac:dyDescent="0.3">
      <c r="A74" s="1">
        <v>126</v>
      </c>
    </row>
    <row r="75" spans="1:27" ht="16.5" thickTop="1" thickBot="1" x14ac:dyDescent="0.3"/>
    <row r="76" spans="1:27" ht="16.5" thickTop="1" thickBot="1" x14ac:dyDescent="0.3">
      <c r="A76" s="1" t="s">
        <v>14</v>
      </c>
      <c r="B76" s="1"/>
      <c r="C76" s="1" t="s">
        <v>65</v>
      </c>
      <c r="D76" s="1"/>
      <c r="E76" s="1"/>
      <c r="F76" s="1"/>
      <c r="G76" s="1"/>
      <c r="H76" s="1"/>
      <c r="I76" s="1"/>
      <c r="J76" s="1"/>
      <c r="K76" s="1"/>
      <c r="L76" s="1"/>
      <c r="P76" s="1" t="s">
        <v>14</v>
      </c>
      <c r="Q76" s="1"/>
      <c r="R76" s="1" t="s">
        <v>65</v>
      </c>
      <c r="S76" s="1"/>
      <c r="T76" s="1"/>
      <c r="U76" s="1"/>
      <c r="V76" s="1"/>
      <c r="W76" s="1"/>
      <c r="X76" s="1"/>
      <c r="Y76" s="1"/>
      <c r="Z76" s="1"/>
      <c r="AA76" s="1"/>
    </row>
    <row r="77" spans="1:27" ht="16.5" thickTop="1" thickBot="1" x14ac:dyDescent="0.3">
      <c r="A77" s="1" t="s">
        <v>64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5" t="s">
        <v>62</v>
      </c>
      <c r="N77" s="5" t="s">
        <v>35</v>
      </c>
      <c r="P77" s="1" t="s">
        <v>64</v>
      </c>
      <c r="Q77" s="1" t="s">
        <v>1</v>
      </c>
      <c r="R77" s="1" t="s">
        <v>2</v>
      </c>
      <c r="S77" s="1" t="s">
        <v>3</v>
      </c>
      <c r="T77" s="1" t="s">
        <v>4</v>
      </c>
      <c r="U77" s="1" t="s">
        <v>5</v>
      </c>
      <c r="V77" s="1" t="s">
        <v>6</v>
      </c>
      <c r="W77" s="1" t="s">
        <v>7</v>
      </c>
      <c r="X77" s="1" t="s">
        <v>8</v>
      </c>
      <c r="Y77" s="1" t="s">
        <v>9</v>
      </c>
      <c r="Z77" s="1" t="s">
        <v>10</v>
      </c>
      <c r="AA77" s="1" t="s">
        <v>11</v>
      </c>
    </row>
    <row r="78" spans="1:27" ht="16.5" thickTop="1" thickBot="1" x14ac:dyDescent="0.3">
      <c r="A78" s="1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f t="shared" ref="L78:L93" si="7">AVERAGE(B78:K78)</f>
        <v>10</v>
      </c>
      <c r="M78">
        <f>STDEV(B78:K78)</f>
        <v>0</v>
      </c>
      <c r="N78">
        <f>M78/SQRT(10)</f>
        <v>0</v>
      </c>
      <c r="P78" s="1">
        <v>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f t="shared" ref="AA78:AA91" si="8">AVERAGE(Q78:Z78)</f>
        <v>10</v>
      </c>
    </row>
    <row r="79" spans="1:27" ht="16.5" thickTop="1" thickBot="1" x14ac:dyDescent="0.3">
      <c r="A79" s="1">
        <v>6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f t="shared" si="7"/>
        <v>10</v>
      </c>
      <c r="M79">
        <f t="shared" ref="M79:M93" si="9">STDEV(B79:K79)</f>
        <v>0</v>
      </c>
      <c r="N79">
        <f t="shared" ref="N79:N93" si="10">M79/SQRT(10)</f>
        <v>0</v>
      </c>
      <c r="P79" s="1">
        <v>6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f t="shared" si="8"/>
        <v>10</v>
      </c>
    </row>
    <row r="80" spans="1:27" ht="16.5" thickTop="1" thickBot="1" x14ac:dyDescent="0.3">
      <c r="A80" s="1">
        <v>12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f t="shared" si="7"/>
        <v>10</v>
      </c>
      <c r="M80">
        <f t="shared" si="9"/>
        <v>0</v>
      </c>
      <c r="N80">
        <f t="shared" si="10"/>
        <v>0</v>
      </c>
      <c r="P80" s="1">
        <v>12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f t="shared" si="8"/>
        <v>10</v>
      </c>
    </row>
    <row r="81" spans="1:27" ht="16.5" thickTop="1" thickBot="1" x14ac:dyDescent="0.3">
      <c r="A81" s="1">
        <v>18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9</v>
      </c>
      <c r="I81">
        <v>10</v>
      </c>
      <c r="J81">
        <v>10</v>
      </c>
      <c r="K81">
        <v>10</v>
      </c>
      <c r="L81">
        <f t="shared" si="7"/>
        <v>9.9</v>
      </c>
      <c r="M81">
        <f t="shared" si="9"/>
        <v>0.31622776601683794</v>
      </c>
      <c r="N81">
        <f t="shared" si="10"/>
        <v>9.9999999999999992E-2</v>
      </c>
      <c r="P81" s="1">
        <v>18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f t="shared" si="8"/>
        <v>10</v>
      </c>
    </row>
    <row r="82" spans="1:27" ht="16.5" thickTop="1" thickBot="1" x14ac:dyDescent="0.3">
      <c r="A82" s="1">
        <v>24</v>
      </c>
      <c r="B82">
        <v>9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9</v>
      </c>
      <c r="I82">
        <v>10</v>
      </c>
      <c r="J82">
        <v>10</v>
      </c>
      <c r="K82">
        <v>10</v>
      </c>
      <c r="L82">
        <f t="shared" si="7"/>
        <v>9.8000000000000007</v>
      </c>
      <c r="M82">
        <f t="shared" si="9"/>
        <v>0.42163702135578396</v>
      </c>
      <c r="N82">
        <f t="shared" si="10"/>
        <v>0.13333333333333333</v>
      </c>
      <c r="P82" s="1">
        <v>24</v>
      </c>
      <c r="Q82">
        <v>8</v>
      </c>
      <c r="R82">
        <v>9</v>
      </c>
      <c r="S82">
        <v>10</v>
      </c>
      <c r="T82">
        <v>7</v>
      </c>
      <c r="U82">
        <v>9</v>
      </c>
      <c r="V82">
        <v>10</v>
      </c>
      <c r="W82">
        <v>10</v>
      </c>
      <c r="X82">
        <v>8</v>
      </c>
      <c r="Y82">
        <v>7</v>
      </c>
      <c r="Z82">
        <v>9</v>
      </c>
      <c r="AA82">
        <f t="shared" si="8"/>
        <v>8.6999999999999993</v>
      </c>
    </row>
    <row r="83" spans="1:27" ht="16.5" thickTop="1" thickBot="1" x14ac:dyDescent="0.3">
      <c r="A83" s="1">
        <v>30</v>
      </c>
      <c r="B83">
        <v>9</v>
      </c>
      <c r="C83">
        <v>10</v>
      </c>
      <c r="D83">
        <v>10</v>
      </c>
      <c r="E83">
        <v>10</v>
      </c>
      <c r="F83">
        <v>9</v>
      </c>
      <c r="G83">
        <v>9</v>
      </c>
      <c r="H83">
        <v>9</v>
      </c>
      <c r="I83">
        <v>10</v>
      </c>
      <c r="J83">
        <v>10</v>
      </c>
      <c r="K83">
        <v>10</v>
      </c>
      <c r="L83">
        <f t="shared" si="7"/>
        <v>9.6</v>
      </c>
      <c r="M83">
        <f t="shared" si="9"/>
        <v>0.5163977794943222</v>
      </c>
      <c r="N83">
        <f t="shared" si="10"/>
        <v>0.16329931618554519</v>
      </c>
      <c r="P83" s="1">
        <v>30</v>
      </c>
      <c r="Q83">
        <v>7</v>
      </c>
      <c r="R83">
        <v>6</v>
      </c>
      <c r="S83">
        <v>5</v>
      </c>
      <c r="T83">
        <v>3</v>
      </c>
      <c r="U83">
        <v>4</v>
      </c>
      <c r="V83">
        <v>4</v>
      </c>
      <c r="W83">
        <v>8</v>
      </c>
      <c r="X83">
        <v>5</v>
      </c>
      <c r="Y83">
        <v>2</v>
      </c>
      <c r="Z83">
        <v>3</v>
      </c>
      <c r="AA83">
        <f t="shared" si="8"/>
        <v>4.7</v>
      </c>
    </row>
    <row r="84" spans="1:27" ht="16.5" thickTop="1" thickBot="1" x14ac:dyDescent="0.3">
      <c r="A84" s="1">
        <v>36</v>
      </c>
      <c r="B84">
        <v>7</v>
      </c>
      <c r="C84">
        <v>10</v>
      </c>
      <c r="D84">
        <v>10</v>
      </c>
      <c r="E84">
        <v>10</v>
      </c>
      <c r="F84">
        <v>9</v>
      </c>
      <c r="G84">
        <v>7</v>
      </c>
      <c r="H84">
        <v>8</v>
      </c>
      <c r="I84">
        <v>8</v>
      </c>
      <c r="J84">
        <v>10</v>
      </c>
      <c r="K84">
        <v>9</v>
      </c>
      <c r="L84">
        <f t="shared" si="7"/>
        <v>8.8000000000000007</v>
      </c>
      <c r="M84">
        <f t="shared" si="9"/>
        <v>1.2292725943057194</v>
      </c>
      <c r="N84">
        <f t="shared" si="10"/>
        <v>0.38873012632302034</v>
      </c>
      <c r="P84" s="1">
        <v>36</v>
      </c>
      <c r="Q84">
        <v>2</v>
      </c>
      <c r="R84">
        <v>2</v>
      </c>
      <c r="S84">
        <v>2</v>
      </c>
      <c r="T84">
        <v>1</v>
      </c>
      <c r="U84">
        <v>2</v>
      </c>
      <c r="V84">
        <v>2</v>
      </c>
      <c r="W84">
        <v>6</v>
      </c>
      <c r="X84">
        <v>2</v>
      </c>
      <c r="Y84">
        <v>0</v>
      </c>
      <c r="Z84">
        <v>1</v>
      </c>
      <c r="AA84">
        <f t="shared" si="8"/>
        <v>2</v>
      </c>
    </row>
    <row r="85" spans="1:27" ht="16.5" thickTop="1" thickBot="1" x14ac:dyDescent="0.3">
      <c r="A85" s="1">
        <v>42</v>
      </c>
      <c r="B85">
        <v>5</v>
      </c>
      <c r="C85">
        <v>8</v>
      </c>
      <c r="D85">
        <v>8</v>
      </c>
      <c r="E85">
        <v>7</v>
      </c>
      <c r="F85">
        <v>8</v>
      </c>
      <c r="G85">
        <v>6</v>
      </c>
      <c r="H85">
        <v>6</v>
      </c>
      <c r="I85">
        <v>6</v>
      </c>
      <c r="J85">
        <v>9</v>
      </c>
      <c r="K85">
        <v>7</v>
      </c>
      <c r="L85">
        <f t="shared" si="7"/>
        <v>7</v>
      </c>
      <c r="M85">
        <f t="shared" si="9"/>
        <v>1.247219128924647</v>
      </c>
      <c r="N85">
        <f t="shared" si="10"/>
        <v>0.39440531887330771</v>
      </c>
      <c r="P85" s="1">
        <v>42</v>
      </c>
      <c r="Q85">
        <v>1</v>
      </c>
      <c r="R85">
        <v>0</v>
      </c>
      <c r="S85">
        <v>1</v>
      </c>
      <c r="T85">
        <v>1</v>
      </c>
      <c r="U85">
        <v>0</v>
      </c>
      <c r="V85">
        <v>2</v>
      </c>
      <c r="W85">
        <v>2</v>
      </c>
      <c r="X85">
        <v>2</v>
      </c>
      <c r="Y85">
        <v>0</v>
      </c>
      <c r="Z85">
        <v>0</v>
      </c>
      <c r="AA85">
        <f t="shared" si="8"/>
        <v>0.9</v>
      </c>
    </row>
    <row r="86" spans="1:27" ht="16.5" thickTop="1" thickBot="1" x14ac:dyDescent="0.3">
      <c r="A86" s="1">
        <v>48</v>
      </c>
      <c r="B86">
        <v>4</v>
      </c>
      <c r="C86">
        <v>8</v>
      </c>
      <c r="D86">
        <v>6</v>
      </c>
      <c r="E86">
        <v>6</v>
      </c>
      <c r="F86">
        <v>6</v>
      </c>
      <c r="G86">
        <v>2</v>
      </c>
      <c r="H86">
        <v>5</v>
      </c>
      <c r="I86">
        <v>6</v>
      </c>
      <c r="J86">
        <v>8</v>
      </c>
      <c r="K86">
        <v>7</v>
      </c>
      <c r="L86">
        <f t="shared" si="7"/>
        <v>5.8</v>
      </c>
      <c r="M86">
        <f t="shared" si="9"/>
        <v>1.8135294011647265</v>
      </c>
      <c r="N86">
        <f t="shared" si="10"/>
        <v>0.57348835113617536</v>
      </c>
      <c r="P86" s="1">
        <v>48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2</v>
      </c>
      <c r="Y86">
        <v>0</v>
      </c>
      <c r="Z86">
        <v>0</v>
      </c>
      <c r="AA86">
        <f t="shared" si="8"/>
        <v>0.5</v>
      </c>
    </row>
    <row r="87" spans="1:27" ht="16.5" thickTop="1" thickBot="1" x14ac:dyDescent="0.3">
      <c r="A87" s="1">
        <v>54</v>
      </c>
      <c r="B87">
        <v>1</v>
      </c>
      <c r="C87">
        <v>5</v>
      </c>
      <c r="D87">
        <v>6</v>
      </c>
      <c r="E87">
        <v>4</v>
      </c>
      <c r="F87">
        <v>4</v>
      </c>
      <c r="G87">
        <v>1</v>
      </c>
      <c r="H87">
        <v>5</v>
      </c>
      <c r="I87">
        <v>5</v>
      </c>
      <c r="J87">
        <v>5</v>
      </c>
      <c r="K87">
        <v>2</v>
      </c>
      <c r="L87">
        <f t="shared" si="7"/>
        <v>3.8</v>
      </c>
      <c r="M87">
        <f t="shared" si="9"/>
        <v>1.8135294011647256</v>
      </c>
      <c r="N87">
        <f t="shared" si="10"/>
        <v>0.57348835113617502</v>
      </c>
      <c r="P87" s="1">
        <v>54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1</v>
      </c>
      <c r="Y87">
        <v>0</v>
      </c>
      <c r="Z87">
        <v>0</v>
      </c>
      <c r="AA87">
        <f t="shared" si="8"/>
        <v>0.4</v>
      </c>
    </row>
    <row r="88" spans="1:27" ht="16.5" thickTop="1" thickBot="1" x14ac:dyDescent="0.3">
      <c r="A88" s="1">
        <v>60</v>
      </c>
      <c r="B88">
        <v>0</v>
      </c>
      <c r="C88">
        <v>3</v>
      </c>
      <c r="D88">
        <v>3</v>
      </c>
      <c r="E88">
        <v>1</v>
      </c>
      <c r="F88">
        <v>2</v>
      </c>
      <c r="G88">
        <v>0</v>
      </c>
      <c r="H88">
        <v>2</v>
      </c>
      <c r="I88">
        <v>4</v>
      </c>
      <c r="J88">
        <v>1</v>
      </c>
      <c r="K88">
        <v>0</v>
      </c>
      <c r="L88">
        <f t="shared" si="7"/>
        <v>1.6</v>
      </c>
      <c r="M88">
        <f t="shared" si="9"/>
        <v>1.429840705968481</v>
      </c>
      <c r="N88">
        <f t="shared" si="10"/>
        <v>0.45215533220835114</v>
      </c>
      <c r="P88" s="1">
        <v>60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0</v>
      </c>
      <c r="AA88">
        <f t="shared" si="8"/>
        <v>0.3</v>
      </c>
    </row>
    <row r="89" spans="1:27" ht="16.5" thickTop="1" thickBot="1" x14ac:dyDescent="0.3">
      <c r="A89" s="1">
        <v>66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4</v>
      </c>
      <c r="J89">
        <v>1</v>
      </c>
      <c r="K89">
        <v>0</v>
      </c>
      <c r="L89" s="3">
        <f t="shared" si="7"/>
        <v>0.9</v>
      </c>
      <c r="M89">
        <f t="shared" si="9"/>
        <v>1.1972189997378648</v>
      </c>
      <c r="N89">
        <f t="shared" si="10"/>
        <v>0.37859388972001823</v>
      </c>
      <c r="P89" s="1">
        <v>66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 s="3">
        <f t="shared" si="8"/>
        <v>0.2</v>
      </c>
    </row>
    <row r="90" spans="1:27" ht="16.5" thickTop="1" thickBot="1" x14ac:dyDescent="0.3">
      <c r="A90" s="1">
        <v>72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1</v>
      </c>
      <c r="K90">
        <v>0</v>
      </c>
      <c r="L90" s="3">
        <f t="shared" si="7"/>
        <v>0.3</v>
      </c>
      <c r="M90">
        <f t="shared" si="9"/>
        <v>0.67494855771055284</v>
      </c>
      <c r="N90">
        <f t="shared" si="10"/>
        <v>0.21343747458109494</v>
      </c>
      <c r="P90" s="1">
        <v>72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 s="3">
        <f t="shared" si="8"/>
        <v>0.2</v>
      </c>
    </row>
    <row r="91" spans="1:27" ht="16.5" thickTop="1" thickBot="1" x14ac:dyDescent="0.3">
      <c r="A91" s="1">
        <v>78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f t="shared" si="7"/>
        <v>0.2</v>
      </c>
      <c r="M91">
        <f t="shared" si="9"/>
        <v>0.63245553203367588</v>
      </c>
      <c r="N91">
        <f t="shared" si="10"/>
        <v>0.19999999999999998</v>
      </c>
      <c r="P91" s="1">
        <v>78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 t="shared" si="8"/>
        <v>0</v>
      </c>
    </row>
    <row r="92" spans="1:27" ht="16.5" thickTop="1" thickBot="1" x14ac:dyDescent="0.3">
      <c r="A92" s="1">
        <v>84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f t="shared" si="7"/>
        <v>0.1</v>
      </c>
      <c r="M92">
        <f t="shared" si="9"/>
        <v>0.31622776601683794</v>
      </c>
      <c r="N92">
        <f t="shared" si="10"/>
        <v>9.9999999999999992E-2</v>
      </c>
      <c r="P92" s="1">
        <v>84</v>
      </c>
    </row>
    <row r="93" spans="1:27" ht="16.5" thickTop="1" thickBot="1" x14ac:dyDescent="0.3">
      <c r="A93" s="1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7"/>
        <v>0</v>
      </c>
      <c r="M93">
        <f t="shared" si="9"/>
        <v>0</v>
      </c>
      <c r="N93">
        <f t="shared" si="10"/>
        <v>0</v>
      </c>
      <c r="P93" s="1">
        <v>90</v>
      </c>
    </row>
    <row r="94" spans="1:27" ht="16.5" thickTop="1" thickBot="1" x14ac:dyDescent="0.3">
      <c r="A94" s="1">
        <v>96</v>
      </c>
      <c r="P94" s="1">
        <v>96</v>
      </c>
    </row>
    <row r="95" spans="1:27" ht="16.5" thickTop="1" thickBot="1" x14ac:dyDescent="0.3">
      <c r="A95" s="1">
        <v>102</v>
      </c>
      <c r="P95" s="1">
        <v>102</v>
      </c>
    </row>
    <row r="96" spans="1:27" ht="16.5" thickTop="1" thickBot="1" x14ac:dyDescent="0.3">
      <c r="A96" s="1">
        <v>108</v>
      </c>
      <c r="P96" s="1">
        <v>108</v>
      </c>
    </row>
    <row r="97" spans="1:27" ht="16.5" thickTop="1" thickBot="1" x14ac:dyDescent="0.3">
      <c r="A97" s="1">
        <v>114</v>
      </c>
      <c r="P97" s="1">
        <v>114</v>
      </c>
    </row>
    <row r="98" spans="1:27" ht="16.5" thickTop="1" thickBot="1" x14ac:dyDescent="0.3"/>
    <row r="99" spans="1:27" ht="16.5" thickTop="1" thickBot="1" x14ac:dyDescent="0.3">
      <c r="A99" s="1" t="s">
        <v>15</v>
      </c>
      <c r="B99" s="1"/>
      <c r="C99" s="1" t="s">
        <v>65</v>
      </c>
      <c r="D99" s="1"/>
      <c r="E99" s="1"/>
      <c r="F99" s="1"/>
      <c r="G99" s="1"/>
      <c r="H99" s="1"/>
      <c r="I99" s="1"/>
      <c r="J99" s="1"/>
      <c r="K99" s="1"/>
      <c r="L99" s="1"/>
      <c r="P99" s="1" t="s">
        <v>15</v>
      </c>
      <c r="Q99" s="1"/>
      <c r="R99" s="1" t="s">
        <v>65</v>
      </c>
      <c r="S99" s="1"/>
      <c r="T99" s="1"/>
      <c r="U99" s="1"/>
      <c r="V99" s="1"/>
      <c r="W99" s="1"/>
      <c r="X99" s="1"/>
      <c r="Y99" s="1"/>
      <c r="Z99" s="1"/>
      <c r="AA99" s="1"/>
    </row>
    <row r="100" spans="1:27" ht="16.5" thickTop="1" thickBot="1" x14ac:dyDescent="0.3">
      <c r="A100" s="1" t="s">
        <v>64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5" t="s">
        <v>62</v>
      </c>
      <c r="N100" s="5" t="s">
        <v>35</v>
      </c>
      <c r="P100" s="1" t="s">
        <v>64</v>
      </c>
      <c r="Q100" s="1" t="s">
        <v>1</v>
      </c>
      <c r="R100" s="1" t="s">
        <v>2</v>
      </c>
      <c r="S100" s="1" t="s">
        <v>3</v>
      </c>
      <c r="T100" s="1" t="s">
        <v>4</v>
      </c>
      <c r="U100" s="1" t="s">
        <v>5</v>
      </c>
      <c r="V100" s="1" t="s">
        <v>6</v>
      </c>
      <c r="W100" s="1" t="s">
        <v>7</v>
      </c>
      <c r="X100" s="1" t="s">
        <v>8</v>
      </c>
      <c r="Y100" s="1" t="s">
        <v>9</v>
      </c>
      <c r="Z100" s="1" t="s">
        <v>10</v>
      </c>
      <c r="AA100" s="1" t="s">
        <v>11</v>
      </c>
    </row>
    <row r="101" spans="1:27" ht="16.5" thickTop="1" thickBot="1" x14ac:dyDescent="0.3">
      <c r="A101" s="1">
        <v>0</v>
      </c>
      <c r="B101">
        <v>10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f t="shared" ref="L101:L116" si="11">AVERAGE(B101:K101)</f>
        <v>10</v>
      </c>
      <c r="M101">
        <f>STDEV(B101:K101)</f>
        <v>0</v>
      </c>
      <c r="N101">
        <f>M101/SQRT(10)</f>
        <v>0</v>
      </c>
      <c r="P101" s="1">
        <v>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f t="shared" ref="AA101:AA110" si="12">AVERAGE(Q101:Z101)</f>
        <v>10</v>
      </c>
    </row>
    <row r="102" spans="1:27" ht="16.5" thickTop="1" thickBot="1" x14ac:dyDescent="0.3">
      <c r="A102" s="1">
        <v>6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f t="shared" si="11"/>
        <v>10</v>
      </c>
      <c r="M102">
        <f t="shared" ref="M102:M116" si="13">STDEV(B102:K102)</f>
        <v>0</v>
      </c>
      <c r="N102">
        <f t="shared" ref="N102:N116" si="14">M102/SQRT(10)</f>
        <v>0</v>
      </c>
      <c r="P102" s="1">
        <v>6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f t="shared" si="12"/>
        <v>10</v>
      </c>
    </row>
    <row r="103" spans="1:27" ht="16.5" thickTop="1" thickBot="1" x14ac:dyDescent="0.3">
      <c r="A103" s="1">
        <v>12</v>
      </c>
      <c r="B103">
        <v>10</v>
      </c>
      <c r="C103">
        <v>10</v>
      </c>
      <c r="D103">
        <v>10</v>
      </c>
      <c r="E103">
        <v>10</v>
      </c>
      <c r="F103">
        <v>10</v>
      </c>
      <c r="G103">
        <v>10</v>
      </c>
      <c r="H103">
        <v>10</v>
      </c>
      <c r="I103">
        <v>10</v>
      </c>
      <c r="J103">
        <v>10</v>
      </c>
      <c r="K103">
        <v>10</v>
      </c>
      <c r="L103">
        <f t="shared" si="11"/>
        <v>10</v>
      </c>
      <c r="M103">
        <f t="shared" si="13"/>
        <v>0</v>
      </c>
      <c r="N103">
        <f t="shared" si="14"/>
        <v>0</v>
      </c>
      <c r="P103" s="1">
        <v>12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f t="shared" si="12"/>
        <v>10</v>
      </c>
    </row>
    <row r="104" spans="1:27" ht="16.5" thickTop="1" thickBot="1" x14ac:dyDescent="0.3">
      <c r="A104" s="1">
        <v>18</v>
      </c>
      <c r="B104">
        <v>10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f t="shared" si="11"/>
        <v>10</v>
      </c>
      <c r="M104">
        <f t="shared" si="13"/>
        <v>0</v>
      </c>
      <c r="N104">
        <f t="shared" si="14"/>
        <v>0</v>
      </c>
      <c r="P104" s="1">
        <v>18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9</v>
      </c>
      <c r="W104">
        <v>10</v>
      </c>
      <c r="X104">
        <v>10</v>
      </c>
      <c r="Y104">
        <v>10</v>
      </c>
      <c r="Z104">
        <v>10</v>
      </c>
      <c r="AA104">
        <f t="shared" si="12"/>
        <v>9.9</v>
      </c>
    </row>
    <row r="105" spans="1:27" ht="16.5" thickTop="1" thickBot="1" x14ac:dyDescent="0.3">
      <c r="A105" s="1">
        <v>24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f t="shared" si="11"/>
        <v>10</v>
      </c>
      <c r="M105">
        <f t="shared" si="13"/>
        <v>0</v>
      </c>
      <c r="N105">
        <f t="shared" si="14"/>
        <v>0</v>
      </c>
      <c r="P105" s="1">
        <v>24</v>
      </c>
      <c r="Q105">
        <v>7</v>
      </c>
      <c r="R105">
        <v>10</v>
      </c>
      <c r="S105">
        <v>7</v>
      </c>
      <c r="T105">
        <v>10</v>
      </c>
      <c r="U105">
        <v>9</v>
      </c>
      <c r="V105">
        <v>5</v>
      </c>
      <c r="W105">
        <v>10</v>
      </c>
      <c r="X105">
        <v>8</v>
      </c>
      <c r="Y105">
        <v>9</v>
      </c>
      <c r="Z105">
        <v>9</v>
      </c>
      <c r="AA105">
        <f t="shared" si="12"/>
        <v>8.4</v>
      </c>
    </row>
    <row r="106" spans="1:27" ht="16.5" thickTop="1" thickBot="1" x14ac:dyDescent="0.3">
      <c r="A106" s="1">
        <v>30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f t="shared" si="11"/>
        <v>10</v>
      </c>
      <c r="M106">
        <f t="shared" si="13"/>
        <v>0</v>
      </c>
      <c r="N106">
        <f t="shared" si="14"/>
        <v>0</v>
      </c>
      <c r="P106" s="1">
        <v>30</v>
      </c>
      <c r="Q106">
        <v>4</v>
      </c>
      <c r="R106">
        <v>4</v>
      </c>
      <c r="S106">
        <v>3</v>
      </c>
      <c r="T106">
        <v>5</v>
      </c>
      <c r="U106">
        <v>3</v>
      </c>
      <c r="V106">
        <v>1</v>
      </c>
      <c r="W106">
        <v>6</v>
      </c>
      <c r="X106">
        <v>4</v>
      </c>
      <c r="Y106">
        <v>4</v>
      </c>
      <c r="Z106">
        <v>5</v>
      </c>
      <c r="AA106">
        <f t="shared" si="12"/>
        <v>3.9</v>
      </c>
    </row>
    <row r="107" spans="1:27" ht="16.5" thickTop="1" thickBot="1" x14ac:dyDescent="0.3">
      <c r="A107" s="1">
        <v>36</v>
      </c>
      <c r="B107">
        <v>10</v>
      </c>
      <c r="C107">
        <v>8</v>
      </c>
      <c r="D107">
        <v>10</v>
      </c>
      <c r="E107">
        <v>10</v>
      </c>
      <c r="F107">
        <v>10</v>
      </c>
      <c r="G107">
        <v>10</v>
      </c>
      <c r="H107">
        <v>8</v>
      </c>
      <c r="I107">
        <v>10</v>
      </c>
      <c r="J107">
        <v>10</v>
      </c>
      <c r="K107">
        <v>9</v>
      </c>
      <c r="L107">
        <f t="shared" si="11"/>
        <v>9.5</v>
      </c>
      <c r="M107">
        <f t="shared" si="13"/>
        <v>0.84983658559879749</v>
      </c>
      <c r="N107">
        <f t="shared" si="14"/>
        <v>0.26874192494328497</v>
      </c>
      <c r="P107" s="1">
        <v>36</v>
      </c>
      <c r="Q107">
        <v>1</v>
      </c>
      <c r="R107">
        <v>1</v>
      </c>
      <c r="S107">
        <v>0</v>
      </c>
      <c r="T107">
        <v>2</v>
      </c>
      <c r="U107">
        <v>2</v>
      </c>
      <c r="V107">
        <v>0</v>
      </c>
      <c r="W107">
        <v>2</v>
      </c>
      <c r="X107">
        <v>3</v>
      </c>
      <c r="Y107">
        <v>1</v>
      </c>
      <c r="Z107">
        <v>1</v>
      </c>
      <c r="AA107">
        <f t="shared" si="12"/>
        <v>1.3</v>
      </c>
    </row>
    <row r="108" spans="1:27" ht="16.5" thickTop="1" thickBot="1" x14ac:dyDescent="0.3">
      <c r="A108" s="1">
        <v>42</v>
      </c>
      <c r="B108">
        <v>8</v>
      </c>
      <c r="C108">
        <v>7</v>
      </c>
      <c r="D108">
        <v>8</v>
      </c>
      <c r="E108">
        <v>9</v>
      </c>
      <c r="F108">
        <v>9</v>
      </c>
      <c r="G108">
        <v>10</v>
      </c>
      <c r="H108">
        <v>8</v>
      </c>
      <c r="I108">
        <v>8</v>
      </c>
      <c r="J108">
        <v>9</v>
      </c>
      <c r="K108">
        <v>8</v>
      </c>
      <c r="L108">
        <f t="shared" si="11"/>
        <v>8.4</v>
      </c>
      <c r="M108">
        <f t="shared" si="13"/>
        <v>0.8432740427115677</v>
      </c>
      <c r="N108">
        <f t="shared" si="14"/>
        <v>0.26666666666666661</v>
      </c>
      <c r="P108" s="1">
        <v>42</v>
      </c>
      <c r="Q108">
        <v>0</v>
      </c>
      <c r="R108">
        <v>1</v>
      </c>
      <c r="S108">
        <v>0</v>
      </c>
      <c r="T108">
        <v>1</v>
      </c>
      <c r="U108">
        <v>2</v>
      </c>
      <c r="V108">
        <v>0</v>
      </c>
      <c r="W108">
        <v>0</v>
      </c>
      <c r="X108">
        <v>2</v>
      </c>
      <c r="Y108">
        <v>0</v>
      </c>
      <c r="Z108">
        <v>1</v>
      </c>
      <c r="AA108">
        <f t="shared" si="12"/>
        <v>0.7</v>
      </c>
    </row>
    <row r="109" spans="1:27" ht="16.5" thickTop="1" thickBot="1" x14ac:dyDescent="0.3">
      <c r="A109" s="1">
        <v>48</v>
      </c>
      <c r="B109">
        <v>7</v>
      </c>
      <c r="C109">
        <v>7</v>
      </c>
      <c r="D109">
        <v>8</v>
      </c>
      <c r="E109">
        <v>6</v>
      </c>
      <c r="F109">
        <v>7</v>
      </c>
      <c r="G109">
        <v>10</v>
      </c>
      <c r="H109">
        <v>6</v>
      </c>
      <c r="I109">
        <v>7</v>
      </c>
      <c r="J109">
        <v>7</v>
      </c>
      <c r="K109">
        <v>8</v>
      </c>
      <c r="L109">
        <f t="shared" si="11"/>
        <v>7.3</v>
      </c>
      <c r="M109">
        <f t="shared" si="13"/>
        <v>1.1595018087284068</v>
      </c>
      <c r="N109">
        <f t="shared" si="14"/>
        <v>0.36666666666666697</v>
      </c>
      <c r="P109" s="1">
        <v>48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1</v>
      </c>
      <c r="AA109">
        <f t="shared" si="12"/>
        <v>0.3</v>
      </c>
    </row>
    <row r="110" spans="1:27" ht="16.5" thickTop="1" thickBot="1" x14ac:dyDescent="0.3">
      <c r="A110" s="1">
        <v>54</v>
      </c>
      <c r="B110">
        <v>5</v>
      </c>
      <c r="C110">
        <v>4</v>
      </c>
      <c r="D110">
        <v>7</v>
      </c>
      <c r="E110">
        <v>6</v>
      </c>
      <c r="F110">
        <v>4</v>
      </c>
      <c r="G110">
        <v>8</v>
      </c>
      <c r="H110">
        <v>4</v>
      </c>
      <c r="I110">
        <v>7</v>
      </c>
      <c r="J110">
        <v>5</v>
      </c>
      <c r="K110">
        <v>4</v>
      </c>
      <c r="L110">
        <f t="shared" si="11"/>
        <v>5.4</v>
      </c>
      <c r="M110">
        <f t="shared" si="13"/>
        <v>1.5055453054181611</v>
      </c>
      <c r="N110">
        <f t="shared" si="14"/>
        <v>0.47609522856952302</v>
      </c>
      <c r="P110" s="1">
        <v>54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12"/>
        <v>0</v>
      </c>
    </row>
    <row r="111" spans="1:27" ht="16.5" thickTop="1" thickBot="1" x14ac:dyDescent="0.3">
      <c r="A111" s="1">
        <v>60</v>
      </c>
      <c r="B111">
        <v>3</v>
      </c>
      <c r="C111">
        <v>3</v>
      </c>
      <c r="D111">
        <v>4</v>
      </c>
      <c r="E111">
        <v>3</v>
      </c>
      <c r="F111">
        <v>2</v>
      </c>
      <c r="G111">
        <v>6</v>
      </c>
      <c r="H111">
        <v>2</v>
      </c>
      <c r="I111">
        <v>6</v>
      </c>
      <c r="J111">
        <v>4</v>
      </c>
      <c r="K111">
        <v>4</v>
      </c>
      <c r="L111">
        <f t="shared" si="11"/>
        <v>3.7</v>
      </c>
      <c r="M111">
        <f t="shared" si="13"/>
        <v>1.4181364924121764</v>
      </c>
      <c r="N111">
        <f t="shared" si="14"/>
        <v>0.44845413490245695</v>
      </c>
      <c r="P111" s="1">
        <v>60</v>
      </c>
    </row>
    <row r="112" spans="1:27" ht="16.5" thickTop="1" thickBot="1" x14ac:dyDescent="0.3">
      <c r="A112" s="1">
        <v>66</v>
      </c>
      <c r="B112">
        <v>3</v>
      </c>
      <c r="C112">
        <v>1</v>
      </c>
      <c r="D112">
        <v>1</v>
      </c>
      <c r="E112">
        <v>1</v>
      </c>
      <c r="F112">
        <v>2</v>
      </c>
      <c r="G112">
        <v>5</v>
      </c>
      <c r="H112">
        <v>1</v>
      </c>
      <c r="I112">
        <v>4</v>
      </c>
      <c r="J112">
        <v>3</v>
      </c>
      <c r="K112">
        <v>3</v>
      </c>
      <c r="L112" s="3">
        <f t="shared" si="11"/>
        <v>2.4</v>
      </c>
      <c r="M112">
        <f t="shared" si="13"/>
        <v>1.429840705968481</v>
      </c>
      <c r="N112">
        <f t="shared" si="14"/>
        <v>0.45215533220835114</v>
      </c>
      <c r="P112" s="1">
        <v>66</v>
      </c>
      <c r="AA112" s="3"/>
    </row>
    <row r="113" spans="1:27" ht="16.5" thickTop="1" thickBot="1" x14ac:dyDescent="0.3">
      <c r="A113" s="1">
        <v>72</v>
      </c>
      <c r="B113">
        <v>2</v>
      </c>
      <c r="C113">
        <v>1</v>
      </c>
      <c r="D113">
        <v>1</v>
      </c>
      <c r="E113">
        <v>0</v>
      </c>
      <c r="F113">
        <v>2</v>
      </c>
      <c r="G113">
        <v>4</v>
      </c>
      <c r="H113">
        <v>1</v>
      </c>
      <c r="I113">
        <v>2</v>
      </c>
      <c r="J113">
        <v>3</v>
      </c>
      <c r="K113">
        <v>1</v>
      </c>
      <c r="L113" s="3">
        <f t="shared" si="11"/>
        <v>1.7</v>
      </c>
      <c r="M113">
        <f t="shared" si="13"/>
        <v>1.1595018087284057</v>
      </c>
      <c r="N113">
        <f t="shared" si="14"/>
        <v>0.36666666666666664</v>
      </c>
      <c r="P113" s="1">
        <v>72</v>
      </c>
      <c r="AA113" s="3"/>
    </row>
    <row r="114" spans="1:27" ht="16.5" thickTop="1" thickBot="1" x14ac:dyDescent="0.3">
      <c r="A114" s="1">
        <v>78</v>
      </c>
      <c r="B114">
        <v>1</v>
      </c>
      <c r="C114">
        <v>1</v>
      </c>
      <c r="D114">
        <v>0</v>
      </c>
      <c r="E114">
        <v>0</v>
      </c>
      <c r="F114">
        <v>2</v>
      </c>
      <c r="G114">
        <v>2</v>
      </c>
      <c r="H114">
        <v>0</v>
      </c>
      <c r="I114">
        <v>1</v>
      </c>
      <c r="J114">
        <v>2</v>
      </c>
      <c r="K114">
        <v>1</v>
      </c>
      <c r="L114">
        <f t="shared" si="11"/>
        <v>1</v>
      </c>
      <c r="M114">
        <f t="shared" si="13"/>
        <v>0.81649658092772603</v>
      </c>
      <c r="N114">
        <f t="shared" si="14"/>
        <v>0.2581988897471611</v>
      </c>
      <c r="P114" s="1">
        <v>78</v>
      </c>
    </row>
    <row r="115" spans="1:27" ht="16.5" thickTop="1" thickBot="1" x14ac:dyDescent="0.3">
      <c r="A115" s="1">
        <v>84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1</v>
      </c>
      <c r="L115">
        <f t="shared" si="11"/>
        <v>0.4</v>
      </c>
      <c r="M115">
        <f t="shared" si="13"/>
        <v>0.5163977794943222</v>
      </c>
      <c r="N115">
        <f t="shared" si="14"/>
        <v>0.16329931618554519</v>
      </c>
      <c r="P115" s="1">
        <v>84</v>
      </c>
    </row>
    <row r="116" spans="1:27" ht="16.5" thickTop="1" thickBot="1" x14ac:dyDescent="0.3">
      <c r="A116" s="1">
        <v>90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1"/>
        <v>0</v>
      </c>
      <c r="M116">
        <f t="shared" si="13"/>
        <v>0</v>
      </c>
      <c r="N116">
        <f t="shared" si="14"/>
        <v>0</v>
      </c>
      <c r="P116" s="1">
        <v>90</v>
      </c>
    </row>
    <row r="117" spans="1:27" ht="16.5" thickTop="1" thickBot="1" x14ac:dyDescent="0.3">
      <c r="A117" s="1">
        <v>96</v>
      </c>
      <c r="P117" s="1">
        <v>96</v>
      </c>
    </row>
    <row r="118" spans="1:27" ht="16.5" thickTop="1" thickBot="1" x14ac:dyDescent="0.3">
      <c r="A118" s="1">
        <v>102</v>
      </c>
      <c r="P118" s="1">
        <v>102</v>
      </c>
    </row>
    <row r="119" spans="1:27" ht="16.5" thickTop="1" thickBot="1" x14ac:dyDescent="0.3">
      <c r="A119" s="1">
        <v>108</v>
      </c>
      <c r="P119" s="1">
        <v>108</v>
      </c>
    </row>
    <row r="120" spans="1:27" ht="16.5" thickTop="1" thickBot="1" x14ac:dyDescent="0.3">
      <c r="A120" s="1">
        <v>114</v>
      </c>
      <c r="L120" s="3"/>
      <c r="P120" s="1">
        <v>114</v>
      </c>
    </row>
    <row r="121" spans="1:27" ht="16.5" thickTop="1" thickBot="1" x14ac:dyDescent="0.3">
      <c r="A121" s="1">
        <v>120</v>
      </c>
      <c r="L121" s="3"/>
    </row>
    <row r="122" spans="1:27" ht="16.5" thickTop="1" thickBot="1" x14ac:dyDescent="0.3">
      <c r="A122" s="1">
        <v>126</v>
      </c>
    </row>
    <row r="123" spans="1:27" ht="16.5" thickTop="1" thickBot="1" x14ac:dyDescent="0.3"/>
    <row r="124" spans="1:27" ht="16.5" thickTop="1" thickBot="1" x14ac:dyDescent="0.3">
      <c r="A124" s="1" t="s">
        <v>16</v>
      </c>
      <c r="B124" s="1"/>
      <c r="C124" s="1" t="s">
        <v>65</v>
      </c>
      <c r="D124" s="1"/>
      <c r="E124" s="1"/>
      <c r="F124" s="1"/>
      <c r="G124" s="1"/>
      <c r="H124" s="1"/>
      <c r="I124" s="1"/>
      <c r="J124" s="1"/>
      <c r="K124" s="1"/>
      <c r="L124" s="1"/>
      <c r="P124" s="1" t="s">
        <v>16</v>
      </c>
      <c r="Q124" s="1"/>
      <c r="R124" s="1" t="s">
        <v>65</v>
      </c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thickTop="1" thickBot="1" x14ac:dyDescent="0.3">
      <c r="A125" s="1" t="s">
        <v>64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 t="s">
        <v>6</v>
      </c>
      <c r="H125" s="1" t="s">
        <v>7</v>
      </c>
      <c r="I125" s="1" t="s">
        <v>8</v>
      </c>
      <c r="J125" s="1" t="s">
        <v>9</v>
      </c>
      <c r="K125" s="1" t="s">
        <v>10</v>
      </c>
      <c r="L125" s="1" t="s">
        <v>11</v>
      </c>
      <c r="P125" s="1" t="s">
        <v>64</v>
      </c>
      <c r="Q125" s="1" t="s">
        <v>1</v>
      </c>
      <c r="R125" s="1" t="s">
        <v>2</v>
      </c>
      <c r="S125" s="1" t="s">
        <v>3</v>
      </c>
      <c r="T125" s="1" t="s">
        <v>4</v>
      </c>
      <c r="U125" s="1" t="s">
        <v>5</v>
      </c>
      <c r="V125" s="1" t="s">
        <v>6</v>
      </c>
      <c r="W125" s="1" t="s">
        <v>7</v>
      </c>
      <c r="X125" s="1" t="s">
        <v>8</v>
      </c>
      <c r="Y125" s="1" t="s">
        <v>9</v>
      </c>
      <c r="Z125" s="1" t="s">
        <v>10</v>
      </c>
      <c r="AA125" s="1" t="s">
        <v>11</v>
      </c>
    </row>
    <row r="126" spans="1:27" ht="16.5" thickTop="1" thickBot="1" x14ac:dyDescent="0.3">
      <c r="A126" s="1">
        <v>0</v>
      </c>
      <c r="B126">
        <v>10</v>
      </c>
      <c r="C126">
        <v>10</v>
      </c>
      <c r="D126">
        <v>10</v>
      </c>
      <c r="E126">
        <v>10</v>
      </c>
      <c r="F126">
        <v>10</v>
      </c>
      <c r="G126">
        <v>10</v>
      </c>
      <c r="H126">
        <v>10</v>
      </c>
      <c r="I126">
        <v>10</v>
      </c>
      <c r="J126">
        <v>10</v>
      </c>
      <c r="K126">
        <v>10</v>
      </c>
      <c r="L126">
        <f t="shared" ref="L126:L137" si="15">AVERAGE(B126:K126)</f>
        <v>10</v>
      </c>
      <c r="P126" s="1">
        <v>0</v>
      </c>
      <c r="Q126">
        <v>10</v>
      </c>
      <c r="R126">
        <v>10</v>
      </c>
      <c r="S126">
        <v>10</v>
      </c>
      <c r="T126">
        <v>10</v>
      </c>
      <c r="U126">
        <v>10</v>
      </c>
      <c r="V126">
        <v>10</v>
      </c>
      <c r="W126">
        <v>10</v>
      </c>
      <c r="X126">
        <v>10</v>
      </c>
      <c r="Y126">
        <v>10</v>
      </c>
      <c r="AA126">
        <f t="shared" ref="AA126:AA134" si="16">AVERAGE(Q126:Z126)</f>
        <v>10</v>
      </c>
    </row>
    <row r="127" spans="1:27" ht="16.5" thickTop="1" thickBot="1" x14ac:dyDescent="0.3">
      <c r="A127" s="1">
        <v>6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f t="shared" si="15"/>
        <v>10</v>
      </c>
      <c r="P127" s="1">
        <v>6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  <c r="AA127">
        <f t="shared" si="16"/>
        <v>10</v>
      </c>
    </row>
    <row r="128" spans="1:27" ht="16.5" thickTop="1" thickBot="1" x14ac:dyDescent="0.3">
      <c r="A128" s="1">
        <v>12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10</v>
      </c>
      <c r="H128">
        <v>9</v>
      </c>
      <c r="I128">
        <v>10</v>
      </c>
      <c r="J128">
        <v>10</v>
      </c>
      <c r="K128">
        <v>10</v>
      </c>
      <c r="L128">
        <f t="shared" si="15"/>
        <v>9.9</v>
      </c>
      <c r="P128" s="1">
        <v>12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10</v>
      </c>
      <c r="Y128">
        <v>10</v>
      </c>
      <c r="AA128">
        <f t="shared" si="16"/>
        <v>10</v>
      </c>
    </row>
    <row r="129" spans="1:27" ht="16.5" thickTop="1" thickBot="1" x14ac:dyDescent="0.3">
      <c r="A129" s="1">
        <v>18</v>
      </c>
      <c r="B129">
        <v>10</v>
      </c>
      <c r="C129">
        <v>10</v>
      </c>
      <c r="D129">
        <v>10</v>
      </c>
      <c r="E129">
        <v>10</v>
      </c>
      <c r="F129">
        <v>10</v>
      </c>
      <c r="G129">
        <v>10</v>
      </c>
      <c r="H129">
        <v>9</v>
      </c>
      <c r="I129">
        <v>10</v>
      </c>
      <c r="J129">
        <v>10</v>
      </c>
      <c r="K129">
        <v>10</v>
      </c>
      <c r="L129">
        <f t="shared" si="15"/>
        <v>9.9</v>
      </c>
      <c r="P129" s="1">
        <v>18</v>
      </c>
      <c r="Q129">
        <v>9</v>
      </c>
      <c r="R129">
        <v>10</v>
      </c>
      <c r="S129">
        <v>10</v>
      </c>
      <c r="T129">
        <v>8</v>
      </c>
      <c r="U129">
        <v>10</v>
      </c>
      <c r="V129">
        <v>10</v>
      </c>
      <c r="W129">
        <v>9</v>
      </c>
      <c r="X129">
        <v>10</v>
      </c>
      <c r="Y129">
        <v>10</v>
      </c>
      <c r="AA129">
        <f t="shared" si="16"/>
        <v>9.5555555555555554</v>
      </c>
    </row>
    <row r="130" spans="1:27" ht="16.5" thickTop="1" thickBot="1" x14ac:dyDescent="0.3">
      <c r="A130" s="1">
        <v>24</v>
      </c>
      <c r="B130">
        <v>10</v>
      </c>
      <c r="C130">
        <v>10</v>
      </c>
      <c r="D130">
        <v>10</v>
      </c>
      <c r="E130">
        <v>10</v>
      </c>
      <c r="F130">
        <v>10</v>
      </c>
      <c r="G130">
        <v>10</v>
      </c>
      <c r="H130">
        <v>9</v>
      </c>
      <c r="I130">
        <v>10</v>
      </c>
      <c r="J130">
        <v>10</v>
      </c>
      <c r="K130">
        <v>10</v>
      </c>
      <c r="L130">
        <f t="shared" si="15"/>
        <v>9.9</v>
      </c>
      <c r="P130" s="1">
        <v>24</v>
      </c>
      <c r="Q130">
        <v>7</v>
      </c>
      <c r="R130">
        <v>9</v>
      </c>
      <c r="S130">
        <v>10</v>
      </c>
      <c r="T130">
        <v>8</v>
      </c>
      <c r="U130">
        <v>10</v>
      </c>
      <c r="V130">
        <v>8</v>
      </c>
      <c r="W130">
        <v>8</v>
      </c>
      <c r="X130">
        <v>10</v>
      </c>
      <c r="Y130">
        <v>9</v>
      </c>
      <c r="AA130">
        <f t="shared" si="16"/>
        <v>8.7777777777777786</v>
      </c>
    </row>
    <row r="131" spans="1:27" ht="16.5" thickTop="1" thickBot="1" x14ac:dyDescent="0.3">
      <c r="A131" s="1">
        <v>30</v>
      </c>
      <c r="B131">
        <v>10</v>
      </c>
      <c r="C131">
        <v>10</v>
      </c>
      <c r="D131">
        <v>10</v>
      </c>
      <c r="E131">
        <v>9</v>
      </c>
      <c r="F131">
        <v>10</v>
      </c>
      <c r="G131">
        <v>10</v>
      </c>
      <c r="H131">
        <v>8</v>
      </c>
      <c r="I131">
        <v>10</v>
      </c>
      <c r="J131">
        <v>10</v>
      </c>
      <c r="K131">
        <v>10</v>
      </c>
      <c r="L131">
        <f t="shared" si="15"/>
        <v>9.6999999999999993</v>
      </c>
      <c r="P131" s="1">
        <v>30</v>
      </c>
      <c r="Q131">
        <v>3</v>
      </c>
      <c r="R131">
        <v>5</v>
      </c>
      <c r="S131">
        <v>2</v>
      </c>
      <c r="T131">
        <v>1</v>
      </c>
      <c r="U131">
        <v>5</v>
      </c>
      <c r="V131">
        <v>5</v>
      </c>
      <c r="W131">
        <v>1</v>
      </c>
      <c r="X131">
        <v>4</v>
      </c>
      <c r="Y131">
        <v>4</v>
      </c>
      <c r="AA131">
        <f t="shared" si="16"/>
        <v>3.3333333333333335</v>
      </c>
    </row>
    <row r="132" spans="1:27" ht="16.5" thickTop="1" thickBot="1" x14ac:dyDescent="0.3">
      <c r="A132" s="1">
        <v>36</v>
      </c>
      <c r="B132">
        <v>9</v>
      </c>
      <c r="C132">
        <v>8</v>
      </c>
      <c r="D132">
        <v>9</v>
      </c>
      <c r="E132">
        <v>7</v>
      </c>
      <c r="F132">
        <v>9</v>
      </c>
      <c r="G132">
        <v>9</v>
      </c>
      <c r="H132">
        <v>5</v>
      </c>
      <c r="I132">
        <v>9</v>
      </c>
      <c r="J132">
        <v>7</v>
      </c>
      <c r="K132">
        <v>6</v>
      </c>
      <c r="L132">
        <f t="shared" si="15"/>
        <v>7.8</v>
      </c>
      <c r="P132" s="1">
        <v>36</v>
      </c>
      <c r="Q132">
        <v>1</v>
      </c>
      <c r="R132">
        <v>2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1</v>
      </c>
      <c r="Y132">
        <v>1</v>
      </c>
      <c r="AA132">
        <f t="shared" si="16"/>
        <v>0.77777777777777779</v>
      </c>
    </row>
    <row r="133" spans="1:27" ht="16.5" thickTop="1" thickBot="1" x14ac:dyDescent="0.3">
      <c r="A133" s="1">
        <v>42</v>
      </c>
      <c r="B133">
        <v>2</v>
      </c>
      <c r="C133">
        <v>3</v>
      </c>
      <c r="D133">
        <v>3</v>
      </c>
      <c r="E133">
        <v>1</v>
      </c>
      <c r="F133">
        <v>5</v>
      </c>
      <c r="G133">
        <v>4</v>
      </c>
      <c r="H133">
        <v>5</v>
      </c>
      <c r="I133">
        <v>4</v>
      </c>
      <c r="J133">
        <v>4</v>
      </c>
      <c r="K133">
        <v>3</v>
      </c>
      <c r="L133">
        <f t="shared" si="15"/>
        <v>3.4</v>
      </c>
      <c r="P133" s="1">
        <v>42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6"/>
        <v>0.1111111111111111</v>
      </c>
    </row>
    <row r="134" spans="1:27" ht="16.5" thickTop="1" thickBot="1" x14ac:dyDescent="0.3">
      <c r="A134" s="1">
        <v>48</v>
      </c>
      <c r="B134">
        <v>2</v>
      </c>
      <c r="C134">
        <v>3</v>
      </c>
      <c r="D134">
        <v>2</v>
      </c>
      <c r="E134">
        <v>0</v>
      </c>
      <c r="F134">
        <v>4</v>
      </c>
      <c r="G134">
        <v>2</v>
      </c>
      <c r="H134">
        <v>0</v>
      </c>
      <c r="I134">
        <v>3</v>
      </c>
      <c r="J134">
        <v>2</v>
      </c>
      <c r="K134">
        <v>0</v>
      </c>
      <c r="L134">
        <f t="shared" si="15"/>
        <v>1.8</v>
      </c>
      <c r="P134" s="1">
        <v>48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6"/>
        <v>0</v>
      </c>
    </row>
    <row r="135" spans="1:27" ht="16.5" thickTop="1" thickBot="1" x14ac:dyDescent="0.3">
      <c r="A135" s="1">
        <v>54</v>
      </c>
      <c r="B135">
        <v>1</v>
      </c>
      <c r="C135">
        <v>1</v>
      </c>
      <c r="D135">
        <v>1</v>
      </c>
      <c r="E135">
        <v>0</v>
      </c>
      <c r="F135">
        <v>3</v>
      </c>
      <c r="G135">
        <v>0</v>
      </c>
      <c r="H135">
        <v>0</v>
      </c>
      <c r="I135">
        <v>1</v>
      </c>
      <c r="J135">
        <v>0</v>
      </c>
      <c r="K135">
        <v>0</v>
      </c>
      <c r="L135">
        <f t="shared" si="15"/>
        <v>0.7</v>
      </c>
      <c r="P135" s="1">
        <v>54</v>
      </c>
    </row>
    <row r="136" spans="1:27" ht="16.5" thickTop="1" thickBot="1" x14ac:dyDescent="0.3">
      <c r="A136" s="1">
        <v>60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15"/>
        <v>0.1</v>
      </c>
      <c r="P136" s="1">
        <v>60</v>
      </c>
    </row>
    <row r="137" spans="1:27" ht="16.5" thickTop="1" thickBot="1" x14ac:dyDescent="0.3">
      <c r="A137" s="1">
        <v>66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3">
        <f t="shared" si="15"/>
        <v>0</v>
      </c>
      <c r="P137" s="1">
        <v>66</v>
      </c>
      <c r="AA137" s="3"/>
    </row>
    <row r="138" spans="1:27" ht="16.5" thickTop="1" thickBot="1" x14ac:dyDescent="0.3">
      <c r="A138" s="1">
        <v>72</v>
      </c>
      <c r="L138" s="3"/>
      <c r="P138" s="1">
        <v>72</v>
      </c>
      <c r="AA138" s="3"/>
    </row>
    <row r="139" spans="1:27" ht="16.5" thickTop="1" thickBot="1" x14ac:dyDescent="0.3">
      <c r="A139" s="1">
        <v>78</v>
      </c>
      <c r="P139" s="1">
        <v>78</v>
      </c>
    </row>
    <row r="140" spans="1:27" ht="16.5" thickTop="1" thickBot="1" x14ac:dyDescent="0.3">
      <c r="A140" s="1">
        <v>84</v>
      </c>
      <c r="P140" s="1">
        <v>84</v>
      </c>
    </row>
    <row r="141" spans="1:27" ht="16.5" thickTop="1" thickBot="1" x14ac:dyDescent="0.3">
      <c r="A141" s="1">
        <v>90</v>
      </c>
      <c r="P141" s="1">
        <v>90</v>
      </c>
    </row>
    <row r="142" spans="1:27" ht="16.5" thickTop="1" thickBot="1" x14ac:dyDescent="0.3">
      <c r="A142" s="1">
        <v>96</v>
      </c>
      <c r="P142" s="1">
        <v>96</v>
      </c>
    </row>
    <row r="143" spans="1:27" ht="16.5" thickTop="1" thickBot="1" x14ac:dyDescent="0.3">
      <c r="A143" s="1">
        <v>102</v>
      </c>
      <c r="P143" s="1">
        <v>102</v>
      </c>
    </row>
    <row r="144" spans="1:27" ht="16.5" thickTop="1" thickBot="1" x14ac:dyDescent="0.3">
      <c r="A144" s="1">
        <v>108</v>
      </c>
      <c r="P144" s="1">
        <v>108</v>
      </c>
    </row>
    <row r="145" spans="1:27" ht="16.5" thickTop="1" thickBot="1" x14ac:dyDescent="0.3">
      <c r="A145" s="1">
        <v>114</v>
      </c>
      <c r="L145" s="3"/>
      <c r="P145" s="1">
        <v>114</v>
      </c>
    </row>
    <row r="146" spans="1:27" ht="16.5" thickTop="1" thickBot="1" x14ac:dyDescent="0.3">
      <c r="A146" s="1">
        <v>120</v>
      </c>
      <c r="L146" s="3"/>
    </row>
    <row r="147" spans="1:27" ht="16.5" thickTop="1" thickBot="1" x14ac:dyDescent="0.3">
      <c r="A147" s="1">
        <v>126</v>
      </c>
    </row>
    <row r="148" spans="1:27" ht="16.5" thickTop="1" thickBot="1" x14ac:dyDescent="0.3"/>
    <row r="149" spans="1:27" ht="16.5" thickTop="1" thickBot="1" x14ac:dyDescent="0.3">
      <c r="A149" s="1" t="s">
        <v>17</v>
      </c>
      <c r="B149" s="1"/>
      <c r="C149" s="1" t="s">
        <v>65</v>
      </c>
      <c r="D149" s="1"/>
      <c r="E149" s="1"/>
      <c r="F149" s="1"/>
      <c r="G149" s="1"/>
      <c r="H149" s="1"/>
      <c r="I149" s="1"/>
      <c r="J149" s="1"/>
      <c r="K149" s="1"/>
      <c r="L149" s="1"/>
      <c r="P149" s="1" t="s">
        <v>17</v>
      </c>
      <c r="Q149" s="1"/>
      <c r="R149" s="1" t="s">
        <v>65</v>
      </c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thickTop="1" thickBot="1" x14ac:dyDescent="0.3">
      <c r="A150" s="1" t="s">
        <v>64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5" t="s">
        <v>62</v>
      </c>
      <c r="N150" s="5" t="s">
        <v>35</v>
      </c>
      <c r="P150" s="1" t="s">
        <v>64</v>
      </c>
      <c r="Q150" s="1" t="s">
        <v>1</v>
      </c>
      <c r="R150" s="1" t="s">
        <v>2</v>
      </c>
      <c r="S150" s="1" t="s">
        <v>3</v>
      </c>
      <c r="T150" s="1" t="s">
        <v>4</v>
      </c>
      <c r="U150" s="1" t="s">
        <v>5</v>
      </c>
      <c r="V150" s="1" t="s">
        <v>6</v>
      </c>
      <c r="W150" s="1" t="s">
        <v>7</v>
      </c>
      <c r="X150" s="1" t="s">
        <v>8</v>
      </c>
      <c r="Y150" s="1" t="s">
        <v>9</v>
      </c>
      <c r="Z150" s="1" t="s">
        <v>10</v>
      </c>
      <c r="AA150" s="1" t="s">
        <v>11</v>
      </c>
    </row>
    <row r="151" spans="1:27" ht="16.5" thickTop="1" thickBot="1" x14ac:dyDescent="0.3">
      <c r="A151" s="1">
        <v>0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f t="shared" ref="L151:L167" si="17">AVERAGE(B151:K151)</f>
        <v>10</v>
      </c>
      <c r="M151">
        <f>STDEV(B151:K151)</f>
        <v>0</v>
      </c>
      <c r="N151">
        <f>M151/SQRT(10)</f>
        <v>0</v>
      </c>
      <c r="P151" s="1">
        <v>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f t="shared" ref="AA151:AA167" si="18">AVERAGE(Q151:Z151)</f>
        <v>10</v>
      </c>
    </row>
    <row r="152" spans="1:27" ht="16.5" thickTop="1" thickBot="1" x14ac:dyDescent="0.3">
      <c r="A152" s="1">
        <v>6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f t="shared" si="17"/>
        <v>10</v>
      </c>
      <c r="M152">
        <f t="shared" ref="M152:M166" si="19">STDEV(B152:K152)</f>
        <v>0</v>
      </c>
      <c r="N152">
        <f t="shared" ref="N152:N170" si="20">M152/SQRT(10)</f>
        <v>0</v>
      </c>
      <c r="P152" s="1">
        <v>6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f t="shared" si="18"/>
        <v>10</v>
      </c>
    </row>
    <row r="153" spans="1:27" ht="16.5" thickTop="1" thickBot="1" x14ac:dyDescent="0.3">
      <c r="A153" s="1">
        <v>12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9</v>
      </c>
      <c r="H153">
        <v>10</v>
      </c>
      <c r="I153">
        <v>10</v>
      </c>
      <c r="J153">
        <v>10</v>
      </c>
      <c r="K153">
        <v>10</v>
      </c>
      <c r="L153">
        <f t="shared" si="17"/>
        <v>9.9</v>
      </c>
      <c r="M153">
        <f t="shared" si="19"/>
        <v>0.31622776601683789</v>
      </c>
      <c r="N153">
        <f t="shared" si="20"/>
        <v>9.9999999999999978E-2</v>
      </c>
      <c r="P153" s="1">
        <v>12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f t="shared" si="18"/>
        <v>10</v>
      </c>
    </row>
    <row r="154" spans="1:27" ht="16.5" thickTop="1" thickBot="1" x14ac:dyDescent="0.3">
      <c r="A154" s="1">
        <v>18</v>
      </c>
      <c r="B154">
        <v>10</v>
      </c>
      <c r="C154">
        <v>10</v>
      </c>
      <c r="D154">
        <v>10</v>
      </c>
      <c r="E154">
        <v>9</v>
      </c>
      <c r="F154">
        <v>10</v>
      </c>
      <c r="G154">
        <v>9</v>
      </c>
      <c r="H154">
        <v>10</v>
      </c>
      <c r="I154">
        <v>10</v>
      </c>
      <c r="J154">
        <v>10</v>
      </c>
      <c r="K154">
        <v>10</v>
      </c>
      <c r="L154">
        <f t="shared" si="17"/>
        <v>9.8000000000000007</v>
      </c>
      <c r="M154">
        <f t="shared" si="19"/>
        <v>0.42163702135578396</v>
      </c>
      <c r="N154">
        <f t="shared" si="20"/>
        <v>0.13333333333333333</v>
      </c>
      <c r="P154" s="1">
        <v>18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v>10</v>
      </c>
      <c r="Z154">
        <v>10</v>
      </c>
      <c r="AA154">
        <f t="shared" si="18"/>
        <v>10</v>
      </c>
    </row>
    <row r="155" spans="1:27" ht="16.5" thickTop="1" thickBot="1" x14ac:dyDescent="0.3">
      <c r="A155" s="1">
        <v>24</v>
      </c>
      <c r="B155">
        <v>10</v>
      </c>
      <c r="C155">
        <v>10</v>
      </c>
      <c r="D155">
        <v>10</v>
      </c>
      <c r="E155">
        <v>9</v>
      </c>
      <c r="F155">
        <v>10</v>
      </c>
      <c r="G155">
        <v>9</v>
      </c>
      <c r="H155">
        <v>10</v>
      </c>
      <c r="I155">
        <v>10</v>
      </c>
      <c r="J155">
        <v>10</v>
      </c>
      <c r="K155">
        <v>10</v>
      </c>
      <c r="L155">
        <f t="shared" si="17"/>
        <v>9.8000000000000007</v>
      </c>
      <c r="M155">
        <f t="shared" si="19"/>
        <v>0.42163702135578396</v>
      </c>
      <c r="N155">
        <f t="shared" si="20"/>
        <v>0.13333333333333333</v>
      </c>
      <c r="P155" s="1">
        <v>24</v>
      </c>
      <c r="Q155">
        <v>10</v>
      </c>
      <c r="R155">
        <v>10</v>
      </c>
      <c r="S155">
        <v>10</v>
      </c>
      <c r="T155">
        <v>10</v>
      </c>
      <c r="U155">
        <v>9</v>
      </c>
      <c r="V155">
        <v>10</v>
      </c>
      <c r="W155">
        <v>10</v>
      </c>
      <c r="X155">
        <v>10</v>
      </c>
      <c r="Y155">
        <v>10</v>
      </c>
      <c r="Z155">
        <v>10</v>
      </c>
      <c r="AA155">
        <f t="shared" si="18"/>
        <v>9.9</v>
      </c>
    </row>
    <row r="156" spans="1:27" ht="16.5" thickTop="1" thickBot="1" x14ac:dyDescent="0.3">
      <c r="A156" s="1">
        <v>30</v>
      </c>
      <c r="B156">
        <v>10</v>
      </c>
      <c r="C156">
        <v>10</v>
      </c>
      <c r="D156">
        <v>10</v>
      </c>
      <c r="E156">
        <v>9</v>
      </c>
      <c r="F156">
        <v>10</v>
      </c>
      <c r="G156">
        <v>9</v>
      </c>
      <c r="H156">
        <v>10</v>
      </c>
      <c r="I156">
        <v>10</v>
      </c>
      <c r="J156">
        <v>10</v>
      </c>
      <c r="K156">
        <v>10</v>
      </c>
      <c r="L156">
        <f t="shared" si="17"/>
        <v>9.8000000000000007</v>
      </c>
      <c r="M156">
        <f t="shared" si="19"/>
        <v>0.42163702135578396</v>
      </c>
      <c r="N156">
        <f t="shared" si="20"/>
        <v>0.13333333333333333</v>
      </c>
      <c r="P156" s="1">
        <v>30</v>
      </c>
      <c r="Q156">
        <v>10</v>
      </c>
      <c r="R156">
        <v>10</v>
      </c>
      <c r="S156">
        <v>10</v>
      </c>
      <c r="T156">
        <v>10</v>
      </c>
      <c r="U156">
        <v>9</v>
      </c>
      <c r="V156">
        <v>9</v>
      </c>
      <c r="W156">
        <v>10</v>
      </c>
      <c r="X156">
        <v>10</v>
      </c>
      <c r="Y156">
        <v>10</v>
      </c>
      <c r="Z156">
        <v>10</v>
      </c>
      <c r="AA156">
        <f t="shared" si="18"/>
        <v>9.8000000000000007</v>
      </c>
    </row>
    <row r="157" spans="1:27" ht="16.5" thickTop="1" thickBot="1" x14ac:dyDescent="0.3">
      <c r="A157" s="1">
        <v>36</v>
      </c>
      <c r="B157">
        <v>10</v>
      </c>
      <c r="C157">
        <v>10</v>
      </c>
      <c r="D157">
        <v>10</v>
      </c>
      <c r="E157">
        <v>8</v>
      </c>
      <c r="F157">
        <v>10</v>
      </c>
      <c r="G157">
        <v>9</v>
      </c>
      <c r="H157">
        <v>10</v>
      </c>
      <c r="I157">
        <v>10</v>
      </c>
      <c r="J157">
        <v>10</v>
      </c>
      <c r="K157">
        <v>10</v>
      </c>
      <c r="L157">
        <f t="shared" si="17"/>
        <v>9.6999999999999993</v>
      </c>
      <c r="M157">
        <f t="shared" si="19"/>
        <v>0.67494855771055284</v>
      </c>
      <c r="N157">
        <f t="shared" si="20"/>
        <v>0.21343747458109494</v>
      </c>
      <c r="P157" s="1">
        <v>36</v>
      </c>
      <c r="Q157">
        <v>10</v>
      </c>
      <c r="R157">
        <v>8</v>
      </c>
      <c r="S157">
        <v>8</v>
      </c>
      <c r="T157">
        <v>7</v>
      </c>
      <c r="U157">
        <v>8</v>
      </c>
      <c r="V157">
        <v>8</v>
      </c>
      <c r="W157">
        <v>10</v>
      </c>
      <c r="X157">
        <v>8</v>
      </c>
      <c r="Y157">
        <v>8</v>
      </c>
      <c r="Z157">
        <v>10</v>
      </c>
      <c r="AA157">
        <f t="shared" si="18"/>
        <v>8.5</v>
      </c>
    </row>
    <row r="158" spans="1:27" ht="16.5" thickTop="1" thickBot="1" x14ac:dyDescent="0.3">
      <c r="A158" s="1">
        <v>42</v>
      </c>
      <c r="B158">
        <v>7</v>
      </c>
      <c r="C158">
        <v>10</v>
      </c>
      <c r="D158">
        <v>10</v>
      </c>
      <c r="E158">
        <v>8</v>
      </c>
      <c r="F158">
        <v>9</v>
      </c>
      <c r="G158">
        <v>8</v>
      </c>
      <c r="H158">
        <v>10</v>
      </c>
      <c r="I158">
        <v>10</v>
      </c>
      <c r="J158">
        <v>10</v>
      </c>
      <c r="K158">
        <v>10</v>
      </c>
      <c r="L158">
        <f t="shared" si="17"/>
        <v>9.1999999999999993</v>
      </c>
      <c r="M158">
        <f t="shared" si="19"/>
        <v>1.1352924243950946</v>
      </c>
      <c r="N158">
        <f t="shared" si="20"/>
        <v>0.35901098714230062</v>
      </c>
      <c r="P158" s="1">
        <v>42</v>
      </c>
      <c r="Q158">
        <v>6</v>
      </c>
      <c r="R158">
        <v>7</v>
      </c>
      <c r="S158">
        <v>6</v>
      </c>
      <c r="T158">
        <v>5</v>
      </c>
      <c r="U158">
        <v>8</v>
      </c>
      <c r="V158">
        <v>4</v>
      </c>
      <c r="W158">
        <v>8</v>
      </c>
      <c r="X158">
        <v>6</v>
      </c>
      <c r="Y158">
        <v>4</v>
      </c>
      <c r="Z158">
        <v>4</v>
      </c>
      <c r="AA158">
        <f t="shared" si="18"/>
        <v>5.8</v>
      </c>
    </row>
    <row r="159" spans="1:27" ht="16.5" thickTop="1" thickBot="1" x14ac:dyDescent="0.3">
      <c r="A159" s="1">
        <v>48</v>
      </c>
      <c r="B159">
        <v>7</v>
      </c>
      <c r="C159">
        <v>9</v>
      </c>
      <c r="D159">
        <v>10</v>
      </c>
      <c r="E159">
        <v>8</v>
      </c>
      <c r="F159">
        <v>8</v>
      </c>
      <c r="G159">
        <v>8</v>
      </c>
      <c r="H159">
        <v>10</v>
      </c>
      <c r="I159">
        <v>9</v>
      </c>
      <c r="J159">
        <v>10</v>
      </c>
      <c r="K159">
        <v>10</v>
      </c>
      <c r="L159">
        <f t="shared" si="17"/>
        <v>8.9</v>
      </c>
      <c r="M159">
        <f t="shared" si="19"/>
        <v>1.1005049346146107</v>
      </c>
      <c r="N159">
        <f t="shared" si="20"/>
        <v>0.34801021696368462</v>
      </c>
      <c r="P159" s="1">
        <v>48</v>
      </c>
      <c r="Q159">
        <v>3</v>
      </c>
      <c r="R159">
        <v>4</v>
      </c>
      <c r="S159">
        <v>2</v>
      </c>
      <c r="T159">
        <v>3</v>
      </c>
      <c r="U159">
        <v>8</v>
      </c>
      <c r="V159">
        <v>2</v>
      </c>
      <c r="W159">
        <v>4</v>
      </c>
      <c r="X159">
        <v>3</v>
      </c>
      <c r="Y159">
        <v>3</v>
      </c>
      <c r="Z159">
        <v>2</v>
      </c>
      <c r="AA159">
        <f t="shared" si="18"/>
        <v>3.4</v>
      </c>
    </row>
    <row r="160" spans="1:27" ht="16.5" thickTop="1" thickBot="1" x14ac:dyDescent="0.3">
      <c r="A160" s="1">
        <v>54</v>
      </c>
      <c r="B160">
        <v>4</v>
      </c>
      <c r="C160">
        <v>6</v>
      </c>
      <c r="D160">
        <v>8</v>
      </c>
      <c r="E160">
        <v>7</v>
      </c>
      <c r="F160">
        <v>8</v>
      </c>
      <c r="G160">
        <v>8</v>
      </c>
      <c r="H160">
        <v>10</v>
      </c>
      <c r="I160">
        <v>9</v>
      </c>
      <c r="J160">
        <v>8</v>
      </c>
      <c r="K160">
        <v>7</v>
      </c>
      <c r="L160">
        <f t="shared" si="17"/>
        <v>7.5</v>
      </c>
      <c r="M160">
        <f t="shared" si="19"/>
        <v>1.6499158227686108</v>
      </c>
      <c r="N160">
        <f t="shared" si="20"/>
        <v>0.52174919474995085</v>
      </c>
      <c r="P160" s="1">
        <v>54</v>
      </c>
      <c r="Q160">
        <v>2</v>
      </c>
      <c r="R160">
        <v>2</v>
      </c>
      <c r="S160">
        <v>1</v>
      </c>
      <c r="T160">
        <v>2</v>
      </c>
      <c r="U160">
        <v>4</v>
      </c>
      <c r="V160">
        <v>1</v>
      </c>
      <c r="W160">
        <v>2</v>
      </c>
      <c r="X160">
        <v>2</v>
      </c>
      <c r="Y160">
        <v>2</v>
      </c>
      <c r="Z160">
        <v>1</v>
      </c>
      <c r="AA160">
        <f t="shared" si="18"/>
        <v>1.9</v>
      </c>
    </row>
    <row r="161" spans="1:27" ht="16.5" thickTop="1" thickBot="1" x14ac:dyDescent="0.3">
      <c r="A161" s="1">
        <v>60</v>
      </c>
      <c r="B161">
        <v>4</v>
      </c>
      <c r="C161">
        <v>5</v>
      </c>
      <c r="D161">
        <v>6</v>
      </c>
      <c r="E161">
        <v>5</v>
      </c>
      <c r="F161">
        <v>8</v>
      </c>
      <c r="G161">
        <v>7</v>
      </c>
      <c r="H161">
        <v>9</v>
      </c>
      <c r="I161">
        <v>7</v>
      </c>
      <c r="J161">
        <v>5</v>
      </c>
      <c r="K161">
        <v>6</v>
      </c>
      <c r="L161">
        <f t="shared" si="17"/>
        <v>6.2</v>
      </c>
      <c r="M161">
        <f t="shared" si="19"/>
        <v>1.5491933384829675</v>
      </c>
      <c r="N161">
        <f t="shared" si="20"/>
        <v>0.48989794855663582</v>
      </c>
      <c r="P161" s="1">
        <v>60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f t="shared" si="18"/>
        <v>0.6</v>
      </c>
    </row>
    <row r="162" spans="1:27" ht="16.5" thickTop="1" thickBot="1" x14ac:dyDescent="0.3">
      <c r="A162" s="1">
        <v>66</v>
      </c>
      <c r="B162">
        <v>3</v>
      </c>
      <c r="C162">
        <v>3</v>
      </c>
      <c r="D162">
        <v>3</v>
      </c>
      <c r="E162">
        <v>4</v>
      </c>
      <c r="F162">
        <v>8</v>
      </c>
      <c r="G162">
        <v>7</v>
      </c>
      <c r="H162">
        <v>9</v>
      </c>
      <c r="I162">
        <v>4</v>
      </c>
      <c r="J162">
        <v>5</v>
      </c>
      <c r="K162">
        <v>4</v>
      </c>
      <c r="L162" s="3">
        <f t="shared" si="17"/>
        <v>5</v>
      </c>
      <c r="M162">
        <f t="shared" si="19"/>
        <v>2.2110831935702668</v>
      </c>
      <c r="N162">
        <f t="shared" si="20"/>
        <v>0.69920589878010109</v>
      </c>
      <c r="P162" s="1">
        <v>66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 s="3">
        <f t="shared" si="18"/>
        <v>0.2</v>
      </c>
    </row>
    <row r="163" spans="1:27" ht="16.5" thickTop="1" thickBot="1" x14ac:dyDescent="0.3">
      <c r="A163" s="1">
        <v>72</v>
      </c>
      <c r="B163">
        <v>1</v>
      </c>
      <c r="C163">
        <v>2</v>
      </c>
      <c r="D163">
        <v>2</v>
      </c>
      <c r="E163">
        <v>4</v>
      </c>
      <c r="F163">
        <v>6</v>
      </c>
      <c r="G163">
        <v>5</v>
      </c>
      <c r="H163">
        <v>8</v>
      </c>
      <c r="I163">
        <v>2</v>
      </c>
      <c r="J163">
        <v>4</v>
      </c>
      <c r="K163">
        <v>1</v>
      </c>
      <c r="L163" s="3">
        <f t="shared" si="17"/>
        <v>3.5</v>
      </c>
      <c r="M163">
        <f t="shared" si="19"/>
        <v>2.3213980461973533</v>
      </c>
      <c r="N163">
        <f t="shared" si="20"/>
        <v>0.73409051818484139</v>
      </c>
      <c r="P163" s="1">
        <v>72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 s="3">
        <f t="shared" si="18"/>
        <v>0.2</v>
      </c>
    </row>
    <row r="164" spans="1:27" ht="16.5" thickTop="1" thickBot="1" x14ac:dyDescent="0.3">
      <c r="A164" s="1">
        <v>78</v>
      </c>
      <c r="B164">
        <v>1</v>
      </c>
      <c r="C164">
        <v>0</v>
      </c>
      <c r="D164">
        <v>1</v>
      </c>
      <c r="E164">
        <v>1</v>
      </c>
      <c r="F164">
        <v>6</v>
      </c>
      <c r="G164">
        <v>3</v>
      </c>
      <c r="H164">
        <v>7</v>
      </c>
      <c r="I164">
        <v>0</v>
      </c>
      <c r="J164">
        <v>2</v>
      </c>
      <c r="K164">
        <v>1</v>
      </c>
      <c r="L164">
        <f t="shared" si="17"/>
        <v>2.2000000000000002</v>
      </c>
      <c r="M164">
        <f t="shared" si="19"/>
        <v>2.4404006956964168</v>
      </c>
      <c r="N164">
        <f t="shared" si="20"/>
        <v>0.77172246018601498</v>
      </c>
      <c r="P164" s="1">
        <v>78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f t="shared" si="18"/>
        <v>0.2</v>
      </c>
    </row>
    <row r="165" spans="1:27" ht="16.5" thickTop="1" thickBot="1" x14ac:dyDescent="0.3">
      <c r="A165" s="1">
        <v>84</v>
      </c>
      <c r="B165">
        <v>1</v>
      </c>
      <c r="C165">
        <v>0</v>
      </c>
      <c r="D165">
        <v>1</v>
      </c>
      <c r="E165">
        <v>1</v>
      </c>
      <c r="F165">
        <v>5</v>
      </c>
      <c r="G165">
        <v>2</v>
      </c>
      <c r="H165">
        <v>7</v>
      </c>
      <c r="I165">
        <v>0</v>
      </c>
      <c r="J165">
        <v>2</v>
      </c>
      <c r="K165">
        <v>1</v>
      </c>
      <c r="L165">
        <f t="shared" si="17"/>
        <v>2</v>
      </c>
      <c r="M165">
        <f t="shared" si="19"/>
        <v>2.2607766610417559</v>
      </c>
      <c r="N165">
        <f t="shared" si="20"/>
        <v>0.7149203529842405</v>
      </c>
      <c r="P165" s="1">
        <v>84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 t="shared" si="18"/>
        <v>0.1</v>
      </c>
    </row>
    <row r="166" spans="1:27" ht="16.5" thickTop="1" thickBot="1" x14ac:dyDescent="0.3">
      <c r="A166" s="1">
        <v>90</v>
      </c>
      <c r="B166">
        <v>1</v>
      </c>
      <c r="C166">
        <v>0</v>
      </c>
      <c r="D166">
        <v>1</v>
      </c>
      <c r="E166">
        <v>1</v>
      </c>
      <c r="F166">
        <v>5</v>
      </c>
      <c r="G166">
        <v>2</v>
      </c>
      <c r="H166">
        <v>5</v>
      </c>
      <c r="I166">
        <v>0</v>
      </c>
      <c r="J166">
        <v>2</v>
      </c>
      <c r="K166">
        <v>0</v>
      </c>
      <c r="L166">
        <f t="shared" si="17"/>
        <v>1.7</v>
      </c>
      <c r="M166">
        <f t="shared" si="19"/>
        <v>1.8885620632287059</v>
      </c>
      <c r="N166">
        <f t="shared" si="20"/>
        <v>0.59721576223896389</v>
      </c>
      <c r="P166" s="1">
        <v>90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18"/>
        <v>0.1</v>
      </c>
    </row>
    <row r="167" spans="1:27" ht="16.5" thickTop="1" thickBot="1" x14ac:dyDescent="0.3">
      <c r="A167" s="1">
        <v>96</v>
      </c>
      <c r="B167">
        <v>0</v>
      </c>
      <c r="C167">
        <v>0</v>
      </c>
      <c r="D167">
        <v>0</v>
      </c>
      <c r="E167">
        <v>0</v>
      </c>
      <c r="F167">
        <v>3</v>
      </c>
      <c r="G167">
        <v>1</v>
      </c>
      <c r="H167">
        <v>3</v>
      </c>
      <c r="I167">
        <v>0</v>
      </c>
      <c r="J167">
        <v>0</v>
      </c>
      <c r="K167">
        <v>0</v>
      </c>
      <c r="L167">
        <f t="shared" si="17"/>
        <v>0.7</v>
      </c>
      <c r="M167">
        <f t="shared" ref="M167:M170" si="21">STDEV(B167:K167)</f>
        <v>1.2516655570345725</v>
      </c>
      <c r="N167">
        <f t="shared" si="20"/>
        <v>0.39581140290126388</v>
      </c>
      <c r="P167" s="1">
        <v>96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 t="shared" si="18"/>
        <v>0</v>
      </c>
    </row>
    <row r="168" spans="1:27" ht="16.5" thickTop="1" thickBot="1" x14ac:dyDescent="0.3">
      <c r="A168" s="1">
        <v>102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2</v>
      </c>
      <c r="I168">
        <v>0</v>
      </c>
      <c r="J168">
        <v>0</v>
      </c>
      <c r="K168">
        <v>0</v>
      </c>
      <c r="L168">
        <f t="shared" ref="L168:L170" si="22">AVERAGE(B168:K168)</f>
        <v>0.4</v>
      </c>
      <c r="M168">
        <f t="shared" si="21"/>
        <v>0.69920589878010109</v>
      </c>
      <c r="N168">
        <f t="shared" si="20"/>
        <v>0.22110831935702666</v>
      </c>
      <c r="P168" s="1">
        <v>102</v>
      </c>
    </row>
    <row r="169" spans="1:27" ht="16.5" thickTop="1" thickBot="1" x14ac:dyDescent="0.3">
      <c r="A169" s="1">
        <v>108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f t="shared" si="22"/>
        <v>0.1</v>
      </c>
      <c r="M169">
        <f t="shared" si="21"/>
        <v>0.31622776601683794</v>
      </c>
      <c r="N169">
        <f t="shared" si="20"/>
        <v>9.9999999999999992E-2</v>
      </c>
      <c r="P169" s="1">
        <v>108</v>
      </c>
    </row>
    <row r="170" spans="1:27" ht="16.5" thickTop="1" thickBot="1" x14ac:dyDescent="0.3">
      <c r="A170" s="1">
        <v>114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2"/>
        <v>0</v>
      </c>
      <c r="M170">
        <f t="shared" si="21"/>
        <v>0</v>
      </c>
      <c r="N170">
        <f t="shared" si="20"/>
        <v>0</v>
      </c>
      <c r="P170" s="1">
        <v>114</v>
      </c>
    </row>
    <row r="171" spans="1:27" ht="16.5" thickTop="1" thickBot="1" x14ac:dyDescent="0.3">
      <c r="A171" s="1">
        <v>120</v>
      </c>
      <c r="L171" s="3"/>
    </row>
    <row r="172" spans="1:27" ht="16.5" thickTop="1" thickBot="1" x14ac:dyDescent="0.3">
      <c r="A172" s="1">
        <v>126</v>
      </c>
    </row>
    <row r="173" spans="1:27" ht="16.5" thickTop="1" thickBot="1" x14ac:dyDescent="0.3"/>
    <row r="174" spans="1:27" ht="16.5" thickTop="1" thickBot="1" x14ac:dyDescent="0.3">
      <c r="A174" s="1" t="s">
        <v>18</v>
      </c>
      <c r="B174" s="1"/>
      <c r="C174" s="1" t="s">
        <v>65</v>
      </c>
      <c r="D174" s="1"/>
      <c r="E174" s="1"/>
      <c r="F174" s="1"/>
      <c r="G174" s="1"/>
      <c r="H174" s="1"/>
      <c r="I174" s="1"/>
      <c r="J174" s="1"/>
      <c r="K174" s="1"/>
      <c r="L174" s="1"/>
      <c r="P174" s="1" t="s">
        <v>18</v>
      </c>
      <c r="Q174" s="1"/>
      <c r="R174" s="1" t="s">
        <v>65</v>
      </c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thickTop="1" thickBot="1" x14ac:dyDescent="0.3">
      <c r="A175" s="1" t="s">
        <v>64</v>
      </c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1" t="s">
        <v>7</v>
      </c>
      <c r="I175" s="1" t="s">
        <v>8</v>
      </c>
      <c r="J175" s="1" t="s">
        <v>9</v>
      </c>
      <c r="K175" s="1" t="s">
        <v>10</v>
      </c>
      <c r="L175" s="1" t="s">
        <v>11</v>
      </c>
      <c r="M175" s="5" t="s">
        <v>62</v>
      </c>
      <c r="N175" s="5" t="s">
        <v>35</v>
      </c>
      <c r="P175" s="1" t="s">
        <v>64</v>
      </c>
      <c r="Q175" s="1" t="s">
        <v>1</v>
      </c>
      <c r="R175" s="1" t="s">
        <v>2</v>
      </c>
      <c r="S175" s="1" t="s">
        <v>3</v>
      </c>
      <c r="T175" s="1" t="s">
        <v>4</v>
      </c>
      <c r="U175" s="1" t="s">
        <v>5</v>
      </c>
      <c r="V175" s="1" t="s">
        <v>6</v>
      </c>
      <c r="W175" s="1" t="s">
        <v>7</v>
      </c>
      <c r="X175" s="1" t="s">
        <v>8</v>
      </c>
      <c r="Y175" s="1" t="s">
        <v>9</v>
      </c>
      <c r="Z175" s="1" t="s">
        <v>10</v>
      </c>
      <c r="AA175" s="1" t="s">
        <v>11</v>
      </c>
    </row>
    <row r="176" spans="1:27" ht="16.5" thickTop="1" thickBot="1" x14ac:dyDescent="0.3">
      <c r="A176" s="1">
        <v>0</v>
      </c>
      <c r="B176">
        <v>10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f t="shared" ref="L176:L192" si="23">AVERAGE(B176:K176)</f>
        <v>10</v>
      </c>
      <c r="M176">
        <f>STDEV(B176:K176)</f>
        <v>0</v>
      </c>
      <c r="N176">
        <f>M176/SQRT(10)</f>
        <v>0</v>
      </c>
      <c r="P176" s="1">
        <v>0</v>
      </c>
      <c r="Q176">
        <v>10</v>
      </c>
      <c r="R176">
        <v>10</v>
      </c>
      <c r="S176">
        <v>10</v>
      </c>
      <c r="T176">
        <v>10</v>
      </c>
      <c r="U176">
        <v>10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f t="shared" ref="AA176:AA188" si="24">AVERAGE(Q176:Z176)</f>
        <v>10</v>
      </c>
    </row>
    <row r="177" spans="1:27" ht="16.5" thickTop="1" thickBot="1" x14ac:dyDescent="0.3">
      <c r="A177" s="1">
        <v>6</v>
      </c>
      <c r="B177">
        <v>10</v>
      </c>
      <c r="C177">
        <v>10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10</v>
      </c>
      <c r="J177">
        <v>10</v>
      </c>
      <c r="K177">
        <v>10</v>
      </c>
      <c r="L177">
        <f t="shared" si="23"/>
        <v>10</v>
      </c>
      <c r="M177">
        <f t="shared" ref="M177:M195" si="25">STDEV(B177:K177)</f>
        <v>0</v>
      </c>
      <c r="N177">
        <f t="shared" ref="N177:N200" si="26">M177/SQRT(10)</f>
        <v>0</v>
      </c>
      <c r="P177" s="1">
        <v>6</v>
      </c>
      <c r="Q177">
        <v>10</v>
      </c>
      <c r="R177">
        <v>10</v>
      </c>
      <c r="S177">
        <v>10</v>
      </c>
      <c r="T177">
        <v>10</v>
      </c>
      <c r="U177">
        <v>10</v>
      </c>
      <c r="V177">
        <v>10</v>
      </c>
      <c r="W177">
        <v>10</v>
      </c>
      <c r="X177">
        <v>10</v>
      </c>
      <c r="Y177">
        <v>10</v>
      </c>
      <c r="Z177">
        <v>10</v>
      </c>
      <c r="AA177">
        <f t="shared" si="24"/>
        <v>10</v>
      </c>
    </row>
    <row r="178" spans="1:27" ht="16.5" thickTop="1" thickBot="1" x14ac:dyDescent="0.3">
      <c r="A178" s="1">
        <v>12</v>
      </c>
      <c r="B178">
        <v>10</v>
      </c>
      <c r="C178">
        <v>10</v>
      </c>
      <c r="D178">
        <v>10</v>
      </c>
      <c r="E178">
        <v>10</v>
      </c>
      <c r="F178">
        <v>10</v>
      </c>
      <c r="G178">
        <v>10</v>
      </c>
      <c r="H178">
        <v>10</v>
      </c>
      <c r="I178">
        <v>10</v>
      </c>
      <c r="J178">
        <v>10</v>
      </c>
      <c r="K178">
        <v>10</v>
      </c>
      <c r="L178">
        <f t="shared" si="23"/>
        <v>10</v>
      </c>
      <c r="M178">
        <f t="shared" si="25"/>
        <v>0</v>
      </c>
      <c r="N178">
        <f t="shared" si="26"/>
        <v>0</v>
      </c>
      <c r="P178" s="1">
        <v>12</v>
      </c>
      <c r="Q178">
        <v>10</v>
      </c>
      <c r="R178">
        <v>10</v>
      </c>
      <c r="S178">
        <v>10</v>
      </c>
      <c r="T178">
        <v>10</v>
      </c>
      <c r="U178">
        <v>10</v>
      </c>
      <c r="V178">
        <v>10</v>
      </c>
      <c r="W178">
        <v>10</v>
      </c>
      <c r="X178">
        <v>10</v>
      </c>
      <c r="Y178">
        <v>10</v>
      </c>
      <c r="Z178">
        <v>10</v>
      </c>
      <c r="AA178">
        <f t="shared" si="24"/>
        <v>10</v>
      </c>
    </row>
    <row r="179" spans="1:27" ht="16.5" thickTop="1" thickBot="1" x14ac:dyDescent="0.3">
      <c r="A179" s="1">
        <v>18</v>
      </c>
      <c r="B179">
        <v>10</v>
      </c>
      <c r="C179">
        <v>10</v>
      </c>
      <c r="D179">
        <v>10</v>
      </c>
      <c r="E179">
        <v>10</v>
      </c>
      <c r="F179">
        <v>10</v>
      </c>
      <c r="G179">
        <v>10</v>
      </c>
      <c r="H179">
        <v>10</v>
      </c>
      <c r="I179">
        <v>10</v>
      </c>
      <c r="J179">
        <v>10</v>
      </c>
      <c r="K179">
        <v>10</v>
      </c>
      <c r="L179">
        <f t="shared" si="23"/>
        <v>10</v>
      </c>
      <c r="M179">
        <f t="shared" si="25"/>
        <v>0</v>
      </c>
      <c r="N179">
        <f t="shared" si="26"/>
        <v>0</v>
      </c>
      <c r="P179" s="1">
        <v>18</v>
      </c>
      <c r="Q179">
        <v>10</v>
      </c>
      <c r="R179">
        <v>10</v>
      </c>
      <c r="S179">
        <v>10</v>
      </c>
      <c r="T179">
        <v>10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f t="shared" si="24"/>
        <v>10</v>
      </c>
    </row>
    <row r="180" spans="1:27" ht="16.5" thickTop="1" thickBot="1" x14ac:dyDescent="0.3">
      <c r="A180" s="1">
        <v>24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f t="shared" si="23"/>
        <v>10</v>
      </c>
      <c r="M180">
        <f t="shared" si="25"/>
        <v>0</v>
      </c>
      <c r="N180">
        <f t="shared" si="26"/>
        <v>0</v>
      </c>
      <c r="P180" s="1">
        <v>24</v>
      </c>
      <c r="Q180">
        <v>9</v>
      </c>
      <c r="R180">
        <v>10</v>
      </c>
      <c r="S180">
        <v>10</v>
      </c>
      <c r="T180">
        <v>10</v>
      </c>
      <c r="U180">
        <v>9</v>
      </c>
      <c r="V180">
        <v>10</v>
      </c>
      <c r="W180">
        <v>9</v>
      </c>
      <c r="X180">
        <v>10</v>
      </c>
      <c r="Y180">
        <v>10</v>
      </c>
      <c r="Z180">
        <v>10</v>
      </c>
      <c r="AA180">
        <f t="shared" si="24"/>
        <v>9.6999999999999993</v>
      </c>
    </row>
    <row r="181" spans="1:27" ht="16.5" thickTop="1" thickBot="1" x14ac:dyDescent="0.3">
      <c r="A181" s="1">
        <v>30</v>
      </c>
      <c r="B181">
        <v>10</v>
      </c>
      <c r="C181">
        <v>10</v>
      </c>
      <c r="D181">
        <v>10</v>
      </c>
      <c r="E181">
        <v>10</v>
      </c>
      <c r="F181">
        <v>10</v>
      </c>
      <c r="G181">
        <v>10</v>
      </c>
      <c r="H181">
        <v>10</v>
      </c>
      <c r="I181">
        <v>10</v>
      </c>
      <c r="J181">
        <v>10</v>
      </c>
      <c r="K181">
        <v>10</v>
      </c>
      <c r="L181">
        <f t="shared" si="23"/>
        <v>10</v>
      </c>
      <c r="M181">
        <f t="shared" si="25"/>
        <v>0</v>
      </c>
      <c r="N181">
        <f t="shared" si="26"/>
        <v>0</v>
      </c>
      <c r="P181" s="1">
        <v>30</v>
      </c>
      <c r="Q181">
        <v>9</v>
      </c>
      <c r="R181">
        <v>10</v>
      </c>
      <c r="S181">
        <v>10</v>
      </c>
      <c r="T181">
        <v>9</v>
      </c>
      <c r="U181">
        <v>8</v>
      </c>
      <c r="V181">
        <v>10</v>
      </c>
      <c r="W181">
        <v>7</v>
      </c>
      <c r="X181">
        <v>4</v>
      </c>
      <c r="Y181">
        <v>5</v>
      </c>
      <c r="Z181">
        <v>7</v>
      </c>
      <c r="AA181">
        <f t="shared" si="24"/>
        <v>7.9</v>
      </c>
    </row>
    <row r="182" spans="1:27" ht="16.5" thickTop="1" thickBot="1" x14ac:dyDescent="0.3">
      <c r="A182" s="1">
        <v>36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10</v>
      </c>
      <c r="K182">
        <v>10</v>
      </c>
      <c r="L182">
        <f t="shared" si="23"/>
        <v>10</v>
      </c>
      <c r="M182">
        <f t="shared" si="25"/>
        <v>0</v>
      </c>
      <c r="N182">
        <f t="shared" si="26"/>
        <v>0</v>
      </c>
      <c r="P182" s="1">
        <v>36</v>
      </c>
      <c r="Q182">
        <v>5</v>
      </c>
      <c r="R182">
        <v>9</v>
      </c>
      <c r="S182">
        <v>7</v>
      </c>
      <c r="T182">
        <v>7</v>
      </c>
      <c r="U182">
        <v>7</v>
      </c>
      <c r="V182">
        <v>8</v>
      </c>
      <c r="W182">
        <v>6</v>
      </c>
      <c r="X182">
        <v>3</v>
      </c>
      <c r="Y182">
        <v>2</v>
      </c>
      <c r="Z182">
        <v>6</v>
      </c>
      <c r="AA182">
        <f t="shared" si="24"/>
        <v>6</v>
      </c>
    </row>
    <row r="183" spans="1:27" ht="16.5" thickTop="1" thickBot="1" x14ac:dyDescent="0.3">
      <c r="A183" s="1">
        <v>42</v>
      </c>
      <c r="B183">
        <v>10</v>
      </c>
      <c r="C183">
        <v>10</v>
      </c>
      <c r="D183">
        <v>10</v>
      </c>
      <c r="E183">
        <v>10</v>
      </c>
      <c r="F183">
        <v>10</v>
      </c>
      <c r="G183">
        <v>8</v>
      </c>
      <c r="H183">
        <v>10</v>
      </c>
      <c r="I183">
        <v>10</v>
      </c>
      <c r="J183">
        <v>9</v>
      </c>
      <c r="K183">
        <v>10</v>
      </c>
      <c r="L183">
        <f t="shared" si="23"/>
        <v>9.6999999999999993</v>
      </c>
      <c r="M183">
        <f t="shared" si="25"/>
        <v>0.67494855771055284</v>
      </c>
      <c r="N183">
        <f t="shared" si="26"/>
        <v>0.21343747458109494</v>
      </c>
      <c r="P183" s="1">
        <v>42</v>
      </c>
      <c r="Q183">
        <v>4</v>
      </c>
      <c r="R183">
        <v>7</v>
      </c>
      <c r="S183">
        <v>4</v>
      </c>
      <c r="T183">
        <v>6</v>
      </c>
      <c r="U183">
        <v>6</v>
      </c>
      <c r="V183">
        <v>7</v>
      </c>
      <c r="W183">
        <v>4</v>
      </c>
      <c r="X183">
        <v>2</v>
      </c>
      <c r="Y183">
        <v>2</v>
      </c>
      <c r="Z183">
        <v>4</v>
      </c>
      <c r="AA183">
        <f t="shared" si="24"/>
        <v>4.5999999999999996</v>
      </c>
    </row>
    <row r="184" spans="1:27" ht="16.5" thickTop="1" thickBot="1" x14ac:dyDescent="0.3">
      <c r="A184" s="1">
        <v>48</v>
      </c>
      <c r="B184">
        <v>10</v>
      </c>
      <c r="C184">
        <v>10</v>
      </c>
      <c r="D184">
        <v>10</v>
      </c>
      <c r="E184">
        <v>9</v>
      </c>
      <c r="F184">
        <v>10</v>
      </c>
      <c r="G184">
        <v>8</v>
      </c>
      <c r="H184">
        <v>10</v>
      </c>
      <c r="I184">
        <v>10</v>
      </c>
      <c r="J184">
        <v>9</v>
      </c>
      <c r="K184">
        <v>10</v>
      </c>
      <c r="L184">
        <f t="shared" si="23"/>
        <v>9.6</v>
      </c>
      <c r="M184">
        <f t="shared" si="25"/>
        <v>0.69920589878010098</v>
      </c>
      <c r="N184">
        <f t="shared" si="26"/>
        <v>0.22110831935702663</v>
      </c>
      <c r="P184" s="1">
        <v>48</v>
      </c>
      <c r="Q184">
        <v>2</v>
      </c>
      <c r="R184">
        <v>6</v>
      </c>
      <c r="S184">
        <v>3</v>
      </c>
      <c r="T184">
        <v>5</v>
      </c>
      <c r="U184">
        <v>3</v>
      </c>
      <c r="V184">
        <v>6</v>
      </c>
      <c r="W184">
        <v>3</v>
      </c>
      <c r="X184">
        <v>1</v>
      </c>
      <c r="Y184">
        <v>2</v>
      </c>
      <c r="Z184">
        <v>2</v>
      </c>
      <c r="AA184">
        <f t="shared" si="24"/>
        <v>3.3</v>
      </c>
    </row>
    <row r="185" spans="1:27" ht="16.5" thickTop="1" thickBot="1" x14ac:dyDescent="0.3">
      <c r="A185" s="1">
        <v>10</v>
      </c>
      <c r="B185">
        <v>10</v>
      </c>
      <c r="C185">
        <v>10</v>
      </c>
      <c r="D185">
        <v>10</v>
      </c>
      <c r="E185">
        <v>9</v>
      </c>
      <c r="F185">
        <v>9</v>
      </c>
      <c r="G185">
        <v>7</v>
      </c>
      <c r="H185">
        <v>10</v>
      </c>
      <c r="I185">
        <v>10</v>
      </c>
      <c r="J185">
        <v>9</v>
      </c>
      <c r="K185">
        <v>10</v>
      </c>
      <c r="L185">
        <f t="shared" si="23"/>
        <v>9.4</v>
      </c>
      <c r="M185">
        <f t="shared" si="25"/>
        <v>0.96609178307929588</v>
      </c>
      <c r="N185">
        <f t="shared" si="26"/>
        <v>0.30550504633038933</v>
      </c>
      <c r="P185" s="1">
        <v>54</v>
      </c>
      <c r="Q185">
        <v>1</v>
      </c>
      <c r="R185">
        <v>3</v>
      </c>
      <c r="S185">
        <v>1</v>
      </c>
      <c r="T185">
        <v>5</v>
      </c>
      <c r="U185">
        <v>2</v>
      </c>
      <c r="V185">
        <v>1</v>
      </c>
      <c r="W185">
        <v>1</v>
      </c>
      <c r="X185">
        <v>0</v>
      </c>
      <c r="Y185">
        <v>2</v>
      </c>
      <c r="Z185">
        <v>0</v>
      </c>
      <c r="AA185">
        <f t="shared" si="24"/>
        <v>1.6</v>
      </c>
    </row>
    <row r="186" spans="1:27" ht="16.5" thickTop="1" thickBot="1" x14ac:dyDescent="0.3">
      <c r="A186" s="1">
        <v>10</v>
      </c>
      <c r="B186">
        <v>10</v>
      </c>
      <c r="C186">
        <v>10</v>
      </c>
      <c r="D186">
        <v>10</v>
      </c>
      <c r="E186">
        <v>7</v>
      </c>
      <c r="F186">
        <v>8</v>
      </c>
      <c r="G186">
        <v>6</v>
      </c>
      <c r="H186">
        <v>10</v>
      </c>
      <c r="I186">
        <v>10</v>
      </c>
      <c r="J186">
        <v>9</v>
      </c>
      <c r="K186">
        <v>10</v>
      </c>
      <c r="L186">
        <f t="shared" si="23"/>
        <v>9</v>
      </c>
      <c r="M186">
        <f t="shared" si="25"/>
        <v>1.4907119849998598</v>
      </c>
      <c r="N186">
        <f t="shared" si="26"/>
        <v>0.47140452079103168</v>
      </c>
      <c r="P186" s="1">
        <v>60</v>
      </c>
      <c r="Q186">
        <v>0</v>
      </c>
      <c r="R186">
        <v>2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f t="shared" si="24"/>
        <v>0.5</v>
      </c>
    </row>
    <row r="187" spans="1:27" ht="16.5" thickTop="1" thickBot="1" x14ac:dyDescent="0.3">
      <c r="A187" s="1">
        <v>66</v>
      </c>
      <c r="B187">
        <v>9</v>
      </c>
      <c r="C187">
        <v>8</v>
      </c>
      <c r="D187">
        <v>9</v>
      </c>
      <c r="E187">
        <v>7</v>
      </c>
      <c r="F187">
        <v>7</v>
      </c>
      <c r="G187">
        <v>6</v>
      </c>
      <c r="H187">
        <v>10</v>
      </c>
      <c r="I187">
        <v>10</v>
      </c>
      <c r="J187">
        <v>9</v>
      </c>
      <c r="K187">
        <v>10</v>
      </c>
      <c r="L187" s="3">
        <f t="shared" si="23"/>
        <v>8.5</v>
      </c>
      <c r="M187">
        <f t="shared" si="25"/>
        <v>1.4337208778404378</v>
      </c>
      <c r="N187">
        <f t="shared" si="26"/>
        <v>0.4533823502911814</v>
      </c>
      <c r="P187" s="1">
        <v>66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 s="3">
        <f t="shared" si="24"/>
        <v>0.2</v>
      </c>
    </row>
    <row r="188" spans="1:27" ht="16.5" thickTop="1" thickBot="1" x14ac:dyDescent="0.3">
      <c r="A188" s="1">
        <v>72</v>
      </c>
      <c r="B188">
        <v>8</v>
      </c>
      <c r="C188">
        <v>8</v>
      </c>
      <c r="D188">
        <v>8</v>
      </c>
      <c r="E188">
        <v>7</v>
      </c>
      <c r="F188">
        <v>7</v>
      </c>
      <c r="G188">
        <v>5</v>
      </c>
      <c r="H188">
        <v>10</v>
      </c>
      <c r="I188">
        <v>10</v>
      </c>
      <c r="J188">
        <v>9</v>
      </c>
      <c r="K188">
        <v>10</v>
      </c>
      <c r="L188" s="3">
        <f t="shared" si="23"/>
        <v>8.1999999999999993</v>
      </c>
      <c r="M188">
        <f t="shared" si="25"/>
        <v>1.6193277068654834</v>
      </c>
      <c r="N188">
        <f t="shared" si="26"/>
        <v>0.51207638319124082</v>
      </c>
      <c r="P188" s="1">
        <v>72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s="3">
        <f t="shared" si="24"/>
        <v>0</v>
      </c>
    </row>
    <row r="189" spans="1:27" ht="16.5" thickTop="1" thickBot="1" x14ac:dyDescent="0.3">
      <c r="A189" s="1">
        <v>78</v>
      </c>
      <c r="B189">
        <v>7</v>
      </c>
      <c r="C189">
        <v>8</v>
      </c>
      <c r="D189">
        <v>6</v>
      </c>
      <c r="E189">
        <v>6</v>
      </c>
      <c r="F189">
        <v>4</v>
      </c>
      <c r="G189">
        <v>5</v>
      </c>
      <c r="H189">
        <v>10</v>
      </c>
      <c r="I189">
        <v>8</v>
      </c>
      <c r="J189">
        <v>7</v>
      </c>
      <c r="K189">
        <v>9</v>
      </c>
      <c r="L189">
        <f t="shared" si="23"/>
        <v>7</v>
      </c>
      <c r="M189">
        <f t="shared" si="25"/>
        <v>1.8257418583505538</v>
      </c>
      <c r="N189">
        <f t="shared" si="26"/>
        <v>0.57735026918962573</v>
      </c>
      <c r="P189" s="1">
        <v>78</v>
      </c>
    </row>
    <row r="190" spans="1:27" ht="16.5" thickTop="1" thickBot="1" x14ac:dyDescent="0.3">
      <c r="A190" s="1">
        <v>84</v>
      </c>
      <c r="B190">
        <v>7</v>
      </c>
      <c r="C190">
        <v>8</v>
      </c>
      <c r="D190">
        <v>6</v>
      </c>
      <c r="E190">
        <v>5</v>
      </c>
      <c r="F190">
        <v>3</v>
      </c>
      <c r="G190">
        <v>3</v>
      </c>
      <c r="H190">
        <v>9</v>
      </c>
      <c r="I190">
        <v>7</v>
      </c>
      <c r="J190">
        <v>7</v>
      </c>
      <c r="K190">
        <v>9</v>
      </c>
      <c r="L190">
        <f t="shared" si="23"/>
        <v>6.4</v>
      </c>
      <c r="M190">
        <f t="shared" si="25"/>
        <v>2.1705094128132938</v>
      </c>
      <c r="N190">
        <f t="shared" si="26"/>
        <v>0.68637534273246648</v>
      </c>
      <c r="P190" s="1">
        <v>84</v>
      </c>
    </row>
    <row r="191" spans="1:27" ht="16.5" thickTop="1" thickBot="1" x14ac:dyDescent="0.3">
      <c r="A191" s="1">
        <v>90</v>
      </c>
      <c r="B191">
        <v>5</v>
      </c>
      <c r="C191">
        <v>7</v>
      </c>
      <c r="D191">
        <v>6</v>
      </c>
      <c r="E191">
        <v>3</v>
      </c>
      <c r="F191">
        <v>2</v>
      </c>
      <c r="G191">
        <v>2</v>
      </c>
      <c r="H191">
        <v>6</v>
      </c>
      <c r="I191">
        <v>4</v>
      </c>
      <c r="J191">
        <v>6</v>
      </c>
      <c r="K191">
        <v>6</v>
      </c>
      <c r="L191">
        <f t="shared" si="23"/>
        <v>4.7</v>
      </c>
      <c r="M191">
        <f t="shared" si="25"/>
        <v>1.8287822299126935</v>
      </c>
      <c r="N191">
        <f t="shared" si="26"/>
        <v>0.5783117190965823</v>
      </c>
      <c r="P191" s="1">
        <v>90</v>
      </c>
    </row>
    <row r="192" spans="1:27" ht="16.5" thickTop="1" thickBot="1" x14ac:dyDescent="0.3">
      <c r="A192" s="1">
        <v>96</v>
      </c>
      <c r="B192">
        <v>5</v>
      </c>
      <c r="C192">
        <v>6</v>
      </c>
      <c r="D192">
        <v>6</v>
      </c>
      <c r="E192">
        <v>3</v>
      </c>
      <c r="F192">
        <v>1</v>
      </c>
      <c r="G192">
        <v>2</v>
      </c>
      <c r="H192">
        <v>6</v>
      </c>
      <c r="I192">
        <v>3</v>
      </c>
      <c r="J192">
        <v>6</v>
      </c>
      <c r="K192">
        <v>3</v>
      </c>
      <c r="L192">
        <f t="shared" si="23"/>
        <v>4.0999999999999996</v>
      </c>
      <c r="M192">
        <f t="shared" si="25"/>
        <v>1.9119507199599983</v>
      </c>
      <c r="N192">
        <f t="shared" si="26"/>
        <v>0.60461190490723515</v>
      </c>
      <c r="P192" s="1">
        <v>96</v>
      </c>
    </row>
    <row r="193" spans="1:27" ht="16.5" thickTop="1" thickBot="1" x14ac:dyDescent="0.3">
      <c r="A193" s="1">
        <v>102</v>
      </c>
      <c r="B193">
        <v>1</v>
      </c>
      <c r="C193">
        <v>2</v>
      </c>
      <c r="D193">
        <v>3</v>
      </c>
      <c r="E193">
        <v>2</v>
      </c>
      <c r="F193">
        <v>1</v>
      </c>
      <c r="G193">
        <v>1</v>
      </c>
      <c r="H193">
        <v>6</v>
      </c>
      <c r="I193">
        <v>3</v>
      </c>
      <c r="J193">
        <v>6</v>
      </c>
      <c r="K193">
        <v>3</v>
      </c>
      <c r="L193">
        <f t="shared" ref="L193" si="27">AVERAGE(B193:K193)</f>
        <v>2.8</v>
      </c>
      <c r="M193">
        <f t="shared" si="25"/>
        <v>1.873795909674026</v>
      </c>
      <c r="N193">
        <f t="shared" si="26"/>
        <v>0.59254629448770579</v>
      </c>
      <c r="P193" s="1">
        <v>102</v>
      </c>
    </row>
    <row r="194" spans="1:27" ht="16.5" thickTop="1" thickBot="1" x14ac:dyDescent="0.3">
      <c r="A194" s="1">
        <v>108</v>
      </c>
      <c r="B194">
        <v>1</v>
      </c>
      <c r="C194">
        <v>1</v>
      </c>
      <c r="D194">
        <v>3</v>
      </c>
      <c r="E194">
        <v>2</v>
      </c>
      <c r="F194">
        <v>1</v>
      </c>
      <c r="G194">
        <v>1</v>
      </c>
      <c r="H194">
        <v>5</v>
      </c>
      <c r="I194">
        <v>2</v>
      </c>
      <c r="J194">
        <v>5</v>
      </c>
      <c r="K194">
        <v>2</v>
      </c>
      <c r="L194">
        <f>AVERAGE(B194:K194)</f>
        <v>2.2999999999999998</v>
      </c>
      <c r="M194">
        <f t="shared" si="25"/>
        <v>1.5670212364724212</v>
      </c>
      <c r="N194">
        <f t="shared" si="26"/>
        <v>0.49553562491061687</v>
      </c>
      <c r="P194" s="1">
        <v>108</v>
      </c>
    </row>
    <row r="195" spans="1:27" ht="16.5" thickTop="1" thickBot="1" x14ac:dyDescent="0.3">
      <c r="A195" s="1">
        <v>114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2</v>
      </c>
      <c r="I195">
        <v>2</v>
      </c>
      <c r="J195">
        <v>2</v>
      </c>
      <c r="K195">
        <v>1</v>
      </c>
      <c r="L195">
        <f>AVERAGE(B195:K195)</f>
        <v>0.8</v>
      </c>
      <c r="M195">
        <f t="shared" si="25"/>
        <v>0.91893658347268148</v>
      </c>
      <c r="N195">
        <f t="shared" si="26"/>
        <v>0.29059326290271154</v>
      </c>
      <c r="P195" s="1">
        <v>114</v>
      </c>
    </row>
    <row r="196" spans="1:27" ht="16.5" thickTop="1" thickBot="1" x14ac:dyDescent="0.3">
      <c r="A196" s="1">
        <v>120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2</v>
      </c>
      <c r="I196">
        <v>1</v>
      </c>
      <c r="J196">
        <v>1</v>
      </c>
      <c r="K196">
        <v>1</v>
      </c>
      <c r="L196">
        <f t="shared" ref="L196:L200" si="28">AVERAGE(B196:K196)</f>
        <v>0.6</v>
      </c>
      <c r="M196">
        <f t="shared" ref="M196:M200" si="29">STDEV(B196:K196)</f>
        <v>0.69920589878010109</v>
      </c>
      <c r="N196">
        <f t="shared" si="26"/>
        <v>0.22110831935702666</v>
      </c>
    </row>
    <row r="197" spans="1:27" ht="16.5" thickTop="1" thickBot="1" x14ac:dyDescent="0.3">
      <c r="A197" s="1">
        <v>126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f t="shared" si="28"/>
        <v>0.2</v>
      </c>
      <c r="M197">
        <f t="shared" si="29"/>
        <v>0.4216370213557839</v>
      </c>
      <c r="N197">
        <f t="shared" si="26"/>
        <v>0.13333333333333333</v>
      </c>
    </row>
    <row r="198" spans="1:27" ht="16.5" thickTop="1" thickBot="1" x14ac:dyDescent="0.3">
      <c r="A198" s="1">
        <v>132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f t="shared" si="28"/>
        <v>0.1</v>
      </c>
      <c r="M198">
        <f t="shared" si="29"/>
        <v>0.31622776601683794</v>
      </c>
      <c r="N198">
        <f t="shared" si="26"/>
        <v>9.9999999999999992E-2</v>
      </c>
    </row>
    <row r="199" spans="1:27" ht="16.5" thickTop="1" thickBot="1" x14ac:dyDescent="0.3">
      <c r="A199" s="1">
        <v>138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f t="shared" si="28"/>
        <v>0.1</v>
      </c>
      <c r="M199">
        <f t="shared" si="29"/>
        <v>0.31622776601683794</v>
      </c>
      <c r="N199">
        <f t="shared" si="26"/>
        <v>9.9999999999999992E-2</v>
      </c>
    </row>
    <row r="200" spans="1:27" ht="16.5" thickTop="1" thickBot="1" x14ac:dyDescent="0.3">
      <c r="A200" s="1">
        <v>144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28"/>
        <v>0</v>
      </c>
      <c r="M200">
        <f t="shared" si="29"/>
        <v>0</v>
      </c>
      <c r="N200">
        <f t="shared" si="26"/>
        <v>0</v>
      </c>
    </row>
    <row r="201" spans="1:27" ht="16.5" thickTop="1" thickBot="1" x14ac:dyDescent="0.3"/>
    <row r="202" spans="1:27" ht="16.5" thickTop="1" thickBot="1" x14ac:dyDescent="0.3">
      <c r="A202" s="1" t="s">
        <v>19</v>
      </c>
      <c r="B202" s="1"/>
      <c r="C202" s="1" t="s">
        <v>65</v>
      </c>
      <c r="D202" s="1"/>
      <c r="E202" s="1"/>
      <c r="F202" s="1"/>
      <c r="G202" s="1"/>
      <c r="H202" s="1"/>
      <c r="I202" s="1"/>
      <c r="J202" s="1"/>
      <c r="K202" s="1"/>
      <c r="L202" s="1"/>
      <c r="P202" s="1" t="s">
        <v>19</v>
      </c>
      <c r="Q202" s="1"/>
      <c r="R202" s="1" t="s">
        <v>65</v>
      </c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thickTop="1" thickBot="1" x14ac:dyDescent="0.3">
      <c r="A203" s="1" t="s">
        <v>64</v>
      </c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11</v>
      </c>
      <c r="P203" s="1" t="s">
        <v>64</v>
      </c>
      <c r="Q203" s="1" t="s">
        <v>1</v>
      </c>
      <c r="R203" s="1" t="s">
        <v>2</v>
      </c>
      <c r="S203" s="1" t="s">
        <v>3</v>
      </c>
      <c r="T203" s="1" t="s">
        <v>4</v>
      </c>
      <c r="U203" s="1" t="s">
        <v>5</v>
      </c>
      <c r="V203" s="1" t="s">
        <v>6</v>
      </c>
      <c r="W203" s="1" t="s">
        <v>7</v>
      </c>
      <c r="X203" s="1" t="s">
        <v>8</v>
      </c>
      <c r="Y203" s="1" t="s">
        <v>9</v>
      </c>
      <c r="Z203" s="1" t="s">
        <v>10</v>
      </c>
      <c r="AA203" s="1" t="s">
        <v>11</v>
      </c>
    </row>
    <row r="204" spans="1:27" ht="16.5" thickTop="1" thickBot="1" x14ac:dyDescent="0.3">
      <c r="A204" s="1">
        <v>0</v>
      </c>
      <c r="B204">
        <v>10</v>
      </c>
      <c r="C204">
        <v>10</v>
      </c>
      <c r="D204">
        <v>10</v>
      </c>
      <c r="E204">
        <v>10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f t="shared" ref="L204:L220" si="30">AVERAGE(B204:K204)</f>
        <v>10</v>
      </c>
      <c r="P204" s="1">
        <v>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10</v>
      </c>
      <c r="X204">
        <v>10</v>
      </c>
      <c r="Y204">
        <v>10</v>
      </c>
      <c r="Z204">
        <v>10</v>
      </c>
      <c r="AA204">
        <f t="shared" ref="AA204:AA214" si="31">AVERAGE(Q204:Z204)</f>
        <v>10</v>
      </c>
    </row>
    <row r="205" spans="1:27" ht="16.5" thickTop="1" thickBot="1" x14ac:dyDescent="0.3">
      <c r="A205" s="1">
        <v>6</v>
      </c>
      <c r="B205">
        <v>10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f t="shared" si="30"/>
        <v>10</v>
      </c>
      <c r="P205" s="1">
        <v>6</v>
      </c>
      <c r="Q205">
        <v>10</v>
      </c>
      <c r="R205">
        <v>10</v>
      </c>
      <c r="S205">
        <v>10</v>
      </c>
      <c r="T205">
        <v>10</v>
      </c>
      <c r="U205">
        <v>10</v>
      </c>
      <c r="V205">
        <v>10</v>
      </c>
      <c r="W205">
        <v>10</v>
      </c>
      <c r="X205">
        <v>10</v>
      </c>
      <c r="Y205">
        <v>10</v>
      </c>
      <c r="Z205">
        <v>10</v>
      </c>
      <c r="AA205">
        <f t="shared" si="31"/>
        <v>10</v>
      </c>
    </row>
    <row r="206" spans="1:27" ht="16.5" thickTop="1" thickBot="1" x14ac:dyDescent="0.3">
      <c r="A206" s="1">
        <v>12</v>
      </c>
      <c r="B206">
        <v>10</v>
      </c>
      <c r="C206">
        <v>10</v>
      </c>
      <c r="D206">
        <v>10</v>
      </c>
      <c r="E206">
        <v>10</v>
      </c>
      <c r="F206">
        <v>9</v>
      </c>
      <c r="G206">
        <v>10</v>
      </c>
      <c r="H206">
        <v>10</v>
      </c>
      <c r="I206">
        <v>10</v>
      </c>
      <c r="J206">
        <v>10</v>
      </c>
      <c r="K206">
        <v>10</v>
      </c>
      <c r="L206">
        <f t="shared" si="30"/>
        <v>9.9</v>
      </c>
      <c r="P206" s="1">
        <v>12</v>
      </c>
      <c r="Q206">
        <v>10</v>
      </c>
      <c r="R206">
        <v>10</v>
      </c>
      <c r="S206">
        <v>10</v>
      </c>
      <c r="T206">
        <v>10</v>
      </c>
      <c r="U206">
        <v>10</v>
      </c>
      <c r="V206">
        <v>10</v>
      </c>
      <c r="W206">
        <v>10</v>
      </c>
      <c r="X206">
        <v>10</v>
      </c>
      <c r="Y206">
        <v>10</v>
      </c>
      <c r="Z206">
        <v>10</v>
      </c>
      <c r="AA206">
        <f t="shared" si="31"/>
        <v>10</v>
      </c>
    </row>
    <row r="207" spans="1:27" ht="16.5" thickTop="1" thickBot="1" x14ac:dyDescent="0.3">
      <c r="A207" s="1">
        <v>18</v>
      </c>
      <c r="B207">
        <v>10</v>
      </c>
      <c r="C207">
        <v>10</v>
      </c>
      <c r="D207">
        <v>10</v>
      </c>
      <c r="E207">
        <v>10</v>
      </c>
      <c r="F207">
        <v>9</v>
      </c>
      <c r="G207">
        <v>10</v>
      </c>
      <c r="H207">
        <v>10</v>
      </c>
      <c r="I207">
        <v>10</v>
      </c>
      <c r="J207">
        <v>10</v>
      </c>
      <c r="K207">
        <v>10</v>
      </c>
      <c r="L207">
        <f t="shared" si="30"/>
        <v>9.9</v>
      </c>
      <c r="P207" s="1">
        <v>18</v>
      </c>
      <c r="Q207">
        <v>10</v>
      </c>
      <c r="R207">
        <v>10</v>
      </c>
      <c r="S207">
        <v>10</v>
      </c>
      <c r="T207">
        <v>10</v>
      </c>
      <c r="U207">
        <v>10</v>
      </c>
      <c r="V207">
        <v>10</v>
      </c>
      <c r="W207">
        <v>10</v>
      </c>
      <c r="X207">
        <v>10</v>
      </c>
      <c r="Y207">
        <v>10</v>
      </c>
      <c r="Z207">
        <v>9</v>
      </c>
      <c r="AA207">
        <f t="shared" si="31"/>
        <v>9.9</v>
      </c>
    </row>
    <row r="208" spans="1:27" ht="16.5" thickTop="1" thickBot="1" x14ac:dyDescent="0.3">
      <c r="A208" s="1">
        <v>24</v>
      </c>
      <c r="B208">
        <v>10</v>
      </c>
      <c r="C208">
        <v>10</v>
      </c>
      <c r="D208">
        <v>10</v>
      </c>
      <c r="E208">
        <v>10</v>
      </c>
      <c r="F208">
        <v>9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f t="shared" si="30"/>
        <v>9.9</v>
      </c>
      <c r="P208" s="1">
        <v>24</v>
      </c>
      <c r="Q208">
        <v>10</v>
      </c>
      <c r="R208">
        <v>10</v>
      </c>
      <c r="S208">
        <v>9</v>
      </c>
      <c r="T208">
        <v>10</v>
      </c>
      <c r="U208">
        <v>9</v>
      </c>
      <c r="V208">
        <v>10</v>
      </c>
      <c r="W208">
        <v>10</v>
      </c>
      <c r="X208">
        <v>9</v>
      </c>
      <c r="Y208">
        <v>10</v>
      </c>
      <c r="Z208">
        <v>8</v>
      </c>
      <c r="AA208">
        <f t="shared" si="31"/>
        <v>9.5</v>
      </c>
    </row>
    <row r="209" spans="1:27" ht="16.5" thickTop="1" thickBot="1" x14ac:dyDescent="0.3">
      <c r="A209" s="1">
        <v>30</v>
      </c>
      <c r="B209">
        <v>10</v>
      </c>
      <c r="C209">
        <v>9</v>
      </c>
      <c r="D209">
        <v>10</v>
      </c>
      <c r="E209">
        <v>10</v>
      </c>
      <c r="F209">
        <v>9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f t="shared" si="30"/>
        <v>9.8000000000000007</v>
      </c>
      <c r="P209" s="1">
        <v>30</v>
      </c>
      <c r="Q209">
        <v>10</v>
      </c>
      <c r="R209">
        <v>8</v>
      </c>
      <c r="S209">
        <v>5</v>
      </c>
      <c r="T209">
        <v>6</v>
      </c>
      <c r="U209">
        <v>9</v>
      </c>
      <c r="V209">
        <v>10</v>
      </c>
      <c r="W209">
        <v>9</v>
      </c>
      <c r="X209">
        <v>5</v>
      </c>
      <c r="Y209">
        <v>9</v>
      </c>
      <c r="Z209">
        <v>3</v>
      </c>
      <c r="AA209">
        <f t="shared" si="31"/>
        <v>7.4</v>
      </c>
    </row>
    <row r="210" spans="1:27" ht="16.5" thickTop="1" thickBot="1" x14ac:dyDescent="0.3">
      <c r="A210" s="1">
        <v>36</v>
      </c>
      <c r="B210">
        <v>9</v>
      </c>
      <c r="C210">
        <v>9</v>
      </c>
      <c r="D210">
        <v>9</v>
      </c>
      <c r="E210">
        <v>9</v>
      </c>
      <c r="F210">
        <v>9</v>
      </c>
      <c r="G210">
        <v>10</v>
      </c>
      <c r="H210">
        <v>10</v>
      </c>
      <c r="I210">
        <v>10</v>
      </c>
      <c r="J210">
        <v>10</v>
      </c>
      <c r="K210">
        <v>9</v>
      </c>
      <c r="L210">
        <f t="shared" si="30"/>
        <v>9.4</v>
      </c>
      <c r="P210" s="1">
        <v>36</v>
      </c>
      <c r="Q210">
        <v>7</v>
      </c>
      <c r="R210">
        <v>6</v>
      </c>
      <c r="S210">
        <v>3</v>
      </c>
      <c r="T210">
        <v>4</v>
      </c>
      <c r="U210">
        <v>4</v>
      </c>
      <c r="V210">
        <v>6</v>
      </c>
      <c r="W210">
        <v>3</v>
      </c>
      <c r="X210">
        <v>4</v>
      </c>
      <c r="Y210">
        <v>8</v>
      </c>
      <c r="Z210">
        <v>2</v>
      </c>
      <c r="AA210">
        <f t="shared" si="31"/>
        <v>4.7</v>
      </c>
    </row>
    <row r="211" spans="1:27" ht="16.5" thickTop="1" thickBot="1" x14ac:dyDescent="0.3">
      <c r="A211" s="1">
        <v>42</v>
      </c>
      <c r="B211">
        <v>8</v>
      </c>
      <c r="C211">
        <v>8</v>
      </c>
      <c r="D211">
        <v>8</v>
      </c>
      <c r="E211">
        <v>9</v>
      </c>
      <c r="F211">
        <v>7</v>
      </c>
      <c r="G211">
        <v>10</v>
      </c>
      <c r="H211">
        <v>10</v>
      </c>
      <c r="I211">
        <v>10</v>
      </c>
      <c r="J211">
        <v>9</v>
      </c>
      <c r="K211">
        <v>8</v>
      </c>
      <c r="L211">
        <f t="shared" si="30"/>
        <v>8.6999999999999993</v>
      </c>
      <c r="P211" s="1">
        <v>42</v>
      </c>
      <c r="Q211">
        <v>7</v>
      </c>
      <c r="R211">
        <v>5</v>
      </c>
      <c r="S211">
        <v>2</v>
      </c>
      <c r="T211">
        <v>1</v>
      </c>
      <c r="U211">
        <v>3</v>
      </c>
      <c r="V211">
        <v>3</v>
      </c>
      <c r="W211">
        <v>3</v>
      </c>
      <c r="X211">
        <v>0</v>
      </c>
      <c r="Y211">
        <v>4</v>
      </c>
      <c r="Z211">
        <v>0</v>
      </c>
      <c r="AA211">
        <f t="shared" si="31"/>
        <v>2.8</v>
      </c>
    </row>
    <row r="212" spans="1:27" ht="16.5" thickTop="1" thickBot="1" x14ac:dyDescent="0.3">
      <c r="A212" s="1">
        <v>48</v>
      </c>
      <c r="B212">
        <v>6</v>
      </c>
      <c r="C212">
        <v>8</v>
      </c>
      <c r="D212">
        <v>7</v>
      </c>
      <c r="E212">
        <v>8</v>
      </c>
      <c r="F212">
        <v>7</v>
      </c>
      <c r="G212">
        <v>10</v>
      </c>
      <c r="H212">
        <v>10</v>
      </c>
      <c r="I212">
        <v>10</v>
      </c>
      <c r="J212">
        <v>9</v>
      </c>
      <c r="K212">
        <v>8</v>
      </c>
      <c r="L212">
        <f t="shared" si="30"/>
        <v>8.3000000000000007</v>
      </c>
      <c r="P212" s="1">
        <v>48</v>
      </c>
      <c r="Q212">
        <v>2</v>
      </c>
      <c r="R212">
        <v>3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2</v>
      </c>
      <c r="Z212">
        <v>0</v>
      </c>
      <c r="AA212">
        <f t="shared" si="31"/>
        <v>1.1000000000000001</v>
      </c>
    </row>
    <row r="213" spans="1:27" ht="16.5" thickTop="1" thickBot="1" x14ac:dyDescent="0.3">
      <c r="A213" s="1">
        <v>54</v>
      </c>
      <c r="B213">
        <v>6</v>
      </c>
      <c r="C213">
        <v>5</v>
      </c>
      <c r="D213">
        <v>5</v>
      </c>
      <c r="E213">
        <v>7</v>
      </c>
      <c r="F213">
        <v>3</v>
      </c>
      <c r="G213">
        <v>8</v>
      </c>
      <c r="H213">
        <v>9</v>
      </c>
      <c r="I213">
        <v>7</v>
      </c>
      <c r="J213">
        <v>7</v>
      </c>
      <c r="K213">
        <v>7</v>
      </c>
      <c r="L213">
        <f t="shared" si="30"/>
        <v>6.4</v>
      </c>
      <c r="P213" s="1">
        <v>54</v>
      </c>
      <c r="Q213">
        <v>0</v>
      </c>
      <c r="R213">
        <v>1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f t="shared" si="31"/>
        <v>0.4</v>
      </c>
    </row>
    <row r="214" spans="1:27" ht="16.5" thickTop="1" thickBot="1" x14ac:dyDescent="0.3">
      <c r="A214" s="1">
        <v>60</v>
      </c>
      <c r="B214">
        <v>5</v>
      </c>
      <c r="C214">
        <v>4</v>
      </c>
      <c r="D214">
        <v>5</v>
      </c>
      <c r="E214">
        <v>4</v>
      </c>
      <c r="F214">
        <v>3</v>
      </c>
      <c r="G214">
        <v>7</v>
      </c>
      <c r="H214">
        <v>8</v>
      </c>
      <c r="I214">
        <v>7</v>
      </c>
      <c r="J214">
        <v>5</v>
      </c>
      <c r="K214">
        <v>2</v>
      </c>
      <c r="L214">
        <f t="shared" si="30"/>
        <v>5</v>
      </c>
      <c r="P214" s="1">
        <v>60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31"/>
        <v>0</v>
      </c>
    </row>
    <row r="215" spans="1:27" ht="16.5" thickTop="1" thickBot="1" x14ac:dyDescent="0.3">
      <c r="A215" s="1">
        <v>66</v>
      </c>
      <c r="B215">
        <v>3</v>
      </c>
      <c r="C215">
        <v>2</v>
      </c>
      <c r="D215">
        <v>5</v>
      </c>
      <c r="E215">
        <v>1</v>
      </c>
      <c r="F215">
        <v>2</v>
      </c>
      <c r="G215">
        <v>3</v>
      </c>
      <c r="H215">
        <v>8</v>
      </c>
      <c r="I215">
        <v>4</v>
      </c>
      <c r="J215">
        <v>4</v>
      </c>
      <c r="K215">
        <v>2</v>
      </c>
      <c r="L215" s="3">
        <f t="shared" si="30"/>
        <v>3.4</v>
      </c>
      <c r="P215" s="1">
        <v>66</v>
      </c>
      <c r="AA215" s="3"/>
    </row>
    <row r="216" spans="1:27" ht="16.5" thickTop="1" thickBot="1" x14ac:dyDescent="0.3">
      <c r="A216" s="1">
        <v>72</v>
      </c>
      <c r="B216">
        <v>2</v>
      </c>
      <c r="C216">
        <v>2</v>
      </c>
      <c r="D216">
        <v>4</v>
      </c>
      <c r="E216">
        <v>1</v>
      </c>
      <c r="F216">
        <v>1</v>
      </c>
      <c r="G216">
        <v>1</v>
      </c>
      <c r="H216">
        <v>8</v>
      </c>
      <c r="I216">
        <v>4</v>
      </c>
      <c r="J216">
        <v>2</v>
      </c>
      <c r="K216">
        <v>0</v>
      </c>
      <c r="L216" s="3">
        <f t="shared" si="30"/>
        <v>2.5</v>
      </c>
      <c r="P216" s="1">
        <v>72</v>
      </c>
      <c r="AA216" s="3"/>
    </row>
    <row r="217" spans="1:27" ht="16.5" thickTop="1" thickBot="1" x14ac:dyDescent="0.3">
      <c r="A217" s="1">
        <v>78</v>
      </c>
      <c r="B217">
        <v>1</v>
      </c>
      <c r="C217">
        <v>2</v>
      </c>
      <c r="D217">
        <v>2</v>
      </c>
      <c r="E217">
        <v>0</v>
      </c>
      <c r="F217">
        <v>1</v>
      </c>
      <c r="G217">
        <v>1</v>
      </c>
      <c r="H217">
        <v>5</v>
      </c>
      <c r="I217">
        <v>2</v>
      </c>
      <c r="J217">
        <v>2</v>
      </c>
      <c r="K217">
        <v>0</v>
      </c>
      <c r="L217">
        <f t="shared" si="30"/>
        <v>1.6</v>
      </c>
      <c r="P217" s="1">
        <v>78</v>
      </c>
    </row>
    <row r="218" spans="1:27" ht="16.5" thickTop="1" thickBot="1" x14ac:dyDescent="0.3">
      <c r="A218" s="1">
        <v>84</v>
      </c>
      <c r="B218">
        <v>1</v>
      </c>
      <c r="C218">
        <v>0</v>
      </c>
      <c r="D218">
        <v>2</v>
      </c>
      <c r="E218">
        <v>0</v>
      </c>
      <c r="F218">
        <v>0</v>
      </c>
      <c r="G218">
        <v>1</v>
      </c>
      <c r="H218">
        <v>5</v>
      </c>
      <c r="I218">
        <v>2</v>
      </c>
      <c r="J218">
        <v>0</v>
      </c>
      <c r="K218">
        <v>0</v>
      </c>
      <c r="L218">
        <f t="shared" si="30"/>
        <v>1.1000000000000001</v>
      </c>
      <c r="P218" s="1">
        <v>84</v>
      </c>
    </row>
    <row r="219" spans="1:27" ht="16.5" thickTop="1" thickBot="1" x14ac:dyDescent="0.3">
      <c r="A219" s="1">
        <v>90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3</v>
      </c>
      <c r="I219">
        <v>1</v>
      </c>
      <c r="J219">
        <v>0</v>
      </c>
      <c r="K219">
        <v>0</v>
      </c>
      <c r="L219">
        <f t="shared" si="30"/>
        <v>0.5</v>
      </c>
      <c r="P219" s="1">
        <v>90</v>
      </c>
    </row>
    <row r="220" spans="1:27" ht="16.5" thickTop="1" thickBot="1" x14ac:dyDescent="0.3">
      <c r="A220" s="1">
        <v>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</v>
      </c>
      <c r="I220">
        <v>1</v>
      </c>
      <c r="J220">
        <v>0</v>
      </c>
      <c r="K220">
        <v>0</v>
      </c>
      <c r="L220">
        <f t="shared" si="30"/>
        <v>0.4</v>
      </c>
      <c r="P220" s="1">
        <v>96</v>
      </c>
    </row>
    <row r="221" spans="1:27" ht="16.5" thickTop="1" thickBot="1" x14ac:dyDescent="0.3">
      <c r="A221" s="1">
        <v>102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f t="shared" ref="L221" si="32">AVERAGE(B221:K221)</f>
        <v>0.1</v>
      </c>
      <c r="P221" s="1">
        <v>102</v>
      </c>
    </row>
    <row r="222" spans="1:27" ht="16.5" thickTop="1" thickBot="1" x14ac:dyDescent="0.3">
      <c r="A222" s="1">
        <v>108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>AVERAGE(B222:K222)</f>
        <v>0</v>
      </c>
      <c r="P222" s="1">
        <v>108</v>
      </c>
    </row>
    <row r="223" spans="1:27" ht="16.5" thickTop="1" thickBot="1" x14ac:dyDescent="0.3">
      <c r="A223" s="1">
        <v>114</v>
      </c>
      <c r="P223" s="1">
        <v>114</v>
      </c>
    </row>
    <row r="224" spans="1:27" ht="16.5" thickTop="1" thickBot="1" x14ac:dyDescent="0.3">
      <c r="A224" s="1">
        <v>120</v>
      </c>
    </row>
    <row r="225" spans="1:1" ht="16.5" thickTop="1" thickBot="1" x14ac:dyDescent="0.3">
      <c r="A225" s="1">
        <v>126</v>
      </c>
    </row>
    <row r="226" spans="1:1" ht="16.5" thickTop="1" thickBot="1" x14ac:dyDescent="0.3">
      <c r="A226" s="1">
        <v>132</v>
      </c>
    </row>
    <row r="227" spans="1:1" ht="16.5" thickTop="1" thickBot="1" x14ac:dyDescent="0.3">
      <c r="A227" s="1">
        <v>138</v>
      </c>
    </row>
    <row r="228" spans="1:1" ht="16.5" thickTop="1" thickBot="1" x14ac:dyDescent="0.3">
      <c r="A228" s="1">
        <v>144</v>
      </c>
    </row>
    <row r="229" spans="1: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topLeftCell="O2" zoomScale="90" zoomScaleNormal="90" workbookViewId="0">
      <selection activeCell="AA5" sqref="AA5"/>
    </sheetView>
  </sheetViews>
  <sheetFormatPr defaultRowHeight="15" x14ac:dyDescent="0.25"/>
  <cols>
    <col min="5" max="6" width="11.28515625" bestFit="1" customWidth="1"/>
    <col min="7" max="7" width="11" bestFit="1" customWidth="1"/>
    <col min="8" max="9" width="14.140625" bestFit="1" customWidth="1"/>
    <col min="10" max="10" width="13.7109375" bestFit="1" customWidth="1"/>
  </cols>
  <sheetData>
    <row r="1" spans="1:32" ht="15.75" thickBot="1" x14ac:dyDescent="0.3">
      <c r="B1" s="4" t="s">
        <v>20</v>
      </c>
      <c r="C1" s="4" t="s">
        <v>21</v>
      </c>
      <c r="D1" s="4" t="s">
        <v>22</v>
      </c>
      <c r="E1" s="4" t="s">
        <v>48</v>
      </c>
      <c r="F1" s="4" t="s">
        <v>49</v>
      </c>
      <c r="G1" s="4" t="s">
        <v>55</v>
      </c>
      <c r="H1" s="4" t="s">
        <v>51</v>
      </c>
      <c r="I1" s="4" t="s">
        <v>52</v>
      </c>
      <c r="J1" s="4" t="s">
        <v>56</v>
      </c>
    </row>
    <row r="2" spans="1:32" ht="16.5" thickTop="1" thickBot="1" x14ac:dyDescent="0.3">
      <c r="A2" s="1">
        <v>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</row>
    <row r="3" spans="1:32" ht="16.5" thickTop="1" thickBot="1" x14ac:dyDescent="0.3">
      <c r="A3" s="1">
        <v>6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</row>
    <row r="4" spans="1:32" ht="16.5" thickTop="1" thickBot="1" x14ac:dyDescent="0.3">
      <c r="A4" s="1">
        <v>12</v>
      </c>
      <c r="B4">
        <v>10</v>
      </c>
      <c r="C4">
        <v>9.9</v>
      </c>
      <c r="D4">
        <v>10</v>
      </c>
      <c r="E4">
        <v>10</v>
      </c>
      <c r="F4">
        <v>10</v>
      </c>
      <c r="G4">
        <v>9.9</v>
      </c>
      <c r="H4">
        <v>9.9</v>
      </c>
      <c r="I4">
        <v>10</v>
      </c>
      <c r="J4">
        <v>9.9</v>
      </c>
    </row>
    <row r="5" spans="1:32" ht="16.5" thickTop="1" thickBot="1" x14ac:dyDescent="0.3">
      <c r="A5" s="1">
        <v>18</v>
      </c>
      <c r="B5">
        <v>10</v>
      </c>
      <c r="C5">
        <v>9.9</v>
      </c>
      <c r="D5">
        <v>10</v>
      </c>
      <c r="E5">
        <v>9.9</v>
      </c>
      <c r="F5">
        <v>10</v>
      </c>
      <c r="G5">
        <v>9.9</v>
      </c>
      <c r="H5">
        <v>9.8000000000000007</v>
      </c>
      <c r="I5">
        <v>10</v>
      </c>
      <c r="J5">
        <v>9.9</v>
      </c>
      <c r="X5" s="4" t="s">
        <v>48</v>
      </c>
      <c r="Y5" s="4" t="s">
        <v>49</v>
      </c>
      <c r="Z5" s="4" t="s">
        <v>66</v>
      </c>
      <c r="AA5" s="4" t="s">
        <v>67</v>
      </c>
      <c r="AC5" s="4"/>
      <c r="AF5" s="4"/>
    </row>
    <row r="6" spans="1:32" ht="16.5" thickTop="1" thickBot="1" x14ac:dyDescent="0.3">
      <c r="A6" s="1">
        <v>24</v>
      </c>
      <c r="B6">
        <v>9.9</v>
      </c>
      <c r="C6">
        <v>9.9</v>
      </c>
      <c r="D6">
        <v>9.6999999999999993</v>
      </c>
      <c r="E6">
        <v>9.8000000000000007</v>
      </c>
      <c r="F6">
        <v>10</v>
      </c>
      <c r="G6">
        <v>9.9</v>
      </c>
      <c r="H6">
        <v>9.8000000000000007</v>
      </c>
      <c r="I6">
        <v>10</v>
      </c>
      <c r="J6">
        <v>9.9</v>
      </c>
      <c r="W6" s="1">
        <v>0</v>
      </c>
      <c r="X6">
        <v>10</v>
      </c>
      <c r="Y6">
        <v>10</v>
      </c>
      <c r="Z6">
        <v>10</v>
      </c>
      <c r="AA6">
        <v>10</v>
      </c>
    </row>
    <row r="7" spans="1:32" ht="16.5" thickTop="1" thickBot="1" x14ac:dyDescent="0.3">
      <c r="A7" s="1">
        <v>30</v>
      </c>
      <c r="B7">
        <v>9.8000000000000007</v>
      </c>
      <c r="C7">
        <v>9.9</v>
      </c>
      <c r="D7">
        <v>9.5</v>
      </c>
      <c r="E7">
        <v>9.6</v>
      </c>
      <c r="F7">
        <v>10</v>
      </c>
      <c r="G7">
        <v>9.6999999999999993</v>
      </c>
      <c r="H7">
        <v>9.8000000000000007</v>
      </c>
      <c r="I7">
        <v>10</v>
      </c>
      <c r="J7">
        <v>9.8000000000000007</v>
      </c>
      <c r="W7" s="1">
        <v>6</v>
      </c>
      <c r="X7">
        <v>10</v>
      </c>
      <c r="Y7">
        <v>10</v>
      </c>
      <c r="Z7">
        <v>10</v>
      </c>
      <c r="AA7">
        <v>10</v>
      </c>
    </row>
    <row r="8" spans="1:32" ht="16.5" thickTop="1" thickBot="1" x14ac:dyDescent="0.3">
      <c r="A8" s="1">
        <v>36</v>
      </c>
      <c r="B8">
        <v>9.6999999999999993</v>
      </c>
      <c r="C8">
        <v>9.9</v>
      </c>
      <c r="D8">
        <v>9.1</v>
      </c>
      <c r="E8">
        <v>8.8000000000000007</v>
      </c>
      <c r="F8">
        <v>9.5</v>
      </c>
      <c r="G8">
        <v>7.8</v>
      </c>
      <c r="H8">
        <v>9.6999999999999993</v>
      </c>
      <c r="I8">
        <v>10</v>
      </c>
      <c r="J8">
        <v>9.4</v>
      </c>
      <c r="W8" s="1">
        <v>12</v>
      </c>
      <c r="X8">
        <v>10</v>
      </c>
      <c r="Y8">
        <v>10</v>
      </c>
      <c r="Z8">
        <v>9.9</v>
      </c>
      <c r="AA8">
        <v>10</v>
      </c>
    </row>
    <row r="9" spans="1:32" ht="16.5" thickTop="1" thickBot="1" x14ac:dyDescent="0.3">
      <c r="A9" s="1">
        <v>42</v>
      </c>
      <c r="B9">
        <v>8.5</v>
      </c>
      <c r="C9">
        <v>9.8000000000000007</v>
      </c>
      <c r="D9">
        <v>7.8</v>
      </c>
      <c r="E9">
        <v>7</v>
      </c>
      <c r="F9">
        <v>8.4</v>
      </c>
      <c r="G9">
        <v>3.4</v>
      </c>
      <c r="H9">
        <v>9.1999999999999993</v>
      </c>
      <c r="I9">
        <v>9.6999999999999993</v>
      </c>
      <c r="J9">
        <v>8.6999999999999993</v>
      </c>
      <c r="W9" s="1">
        <v>18</v>
      </c>
      <c r="X9">
        <v>9.9</v>
      </c>
      <c r="Y9">
        <v>10</v>
      </c>
      <c r="Z9">
        <v>9.8000000000000007</v>
      </c>
      <c r="AA9">
        <v>10</v>
      </c>
    </row>
    <row r="10" spans="1:32" ht="16.5" thickTop="1" thickBot="1" x14ac:dyDescent="0.3">
      <c r="A10" s="1">
        <v>48</v>
      </c>
      <c r="B10">
        <v>7</v>
      </c>
      <c r="C10">
        <v>9.8000000000000007</v>
      </c>
      <c r="D10">
        <v>7.6</v>
      </c>
      <c r="E10">
        <v>5.8</v>
      </c>
      <c r="F10">
        <v>7.3</v>
      </c>
      <c r="G10">
        <v>1.8</v>
      </c>
      <c r="H10">
        <v>8.9</v>
      </c>
      <c r="I10">
        <v>9.6</v>
      </c>
      <c r="J10">
        <v>8.3000000000000007</v>
      </c>
      <c r="W10" s="1">
        <v>24</v>
      </c>
      <c r="X10">
        <v>9.8000000000000007</v>
      </c>
      <c r="Y10">
        <v>10</v>
      </c>
      <c r="Z10">
        <v>9.8000000000000007</v>
      </c>
      <c r="AA10">
        <v>10</v>
      </c>
    </row>
    <row r="11" spans="1:32" ht="16.5" thickTop="1" thickBot="1" x14ac:dyDescent="0.3">
      <c r="A11" s="1">
        <v>54</v>
      </c>
      <c r="B11">
        <v>4.7</v>
      </c>
      <c r="C11">
        <v>9.6999999999999993</v>
      </c>
      <c r="D11">
        <v>6.8</v>
      </c>
      <c r="E11">
        <v>3.8</v>
      </c>
      <c r="F11">
        <v>5.4</v>
      </c>
      <c r="G11">
        <v>0.7</v>
      </c>
      <c r="H11">
        <v>7.5</v>
      </c>
      <c r="I11">
        <v>9.4</v>
      </c>
      <c r="J11">
        <v>6.4</v>
      </c>
      <c r="W11" s="1">
        <v>30</v>
      </c>
      <c r="X11">
        <v>9.6</v>
      </c>
      <c r="Y11">
        <v>10</v>
      </c>
      <c r="Z11">
        <v>9.8000000000000007</v>
      </c>
      <c r="AA11">
        <v>10</v>
      </c>
    </row>
    <row r="12" spans="1:32" ht="16.5" thickTop="1" thickBot="1" x14ac:dyDescent="0.3">
      <c r="A12" s="1">
        <v>60</v>
      </c>
      <c r="B12">
        <v>2.4</v>
      </c>
      <c r="C12">
        <v>9.6</v>
      </c>
      <c r="D12">
        <v>5.8</v>
      </c>
      <c r="E12">
        <v>1.6</v>
      </c>
      <c r="F12">
        <v>3.7</v>
      </c>
      <c r="G12">
        <v>0.1</v>
      </c>
      <c r="H12">
        <v>6.2</v>
      </c>
      <c r="I12">
        <v>9</v>
      </c>
      <c r="J12">
        <v>5</v>
      </c>
      <c r="W12" s="1">
        <v>36</v>
      </c>
      <c r="X12">
        <v>8.8000000000000007</v>
      </c>
      <c r="Y12">
        <v>9.5</v>
      </c>
      <c r="Z12">
        <v>9.6999999999999993</v>
      </c>
      <c r="AA12">
        <v>10</v>
      </c>
    </row>
    <row r="13" spans="1:32" ht="16.5" thickTop="1" thickBot="1" x14ac:dyDescent="0.3">
      <c r="A13" s="1">
        <v>66</v>
      </c>
      <c r="B13">
        <v>1.1000000000000001</v>
      </c>
      <c r="C13">
        <v>9.1</v>
      </c>
      <c r="D13">
        <v>4.2</v>
      </c>
      <c r="E13">
        <v>0.9</v>
      </c>
      <c r="F13" s="3">
        <v>2.4</v>
      </c>
      <c r="G13">
        <v>0</v>
      </c>
      <c r="H13">
        <v>5</v>
      </c>
      <c r="I13">
        <v>8.5</v>
      </c>
      <c r="J13">
        <v>3.4</v>
      </c>
      <c r="W13" s="1">
        <v>42</v>
      </c>
      <c r="X13">
        <v>7</v>
      </c>
      <c r="Y13">
        <v>8.4</v>
      </c>
      <c r="Z13">
        <v>9.1999999999999993</v>
      </c>
      <c r="AA13">
        <v>9.6999999999999993</v>
      </c>
    </row>
    <row r="14" spans="1:32" ht="16.5" thickTop="1" thickBot="1" x14ac:dyDescent="0.3">
      <c r="A14" s="1">
        <v>72</v>
      </c>
      <c r="B14">
        <v>0.2</v>
      </c>
      <c r="C14">
        <v>8.9</v>
      </c>
      <c r="D14">
        <v>3.4</v>
      </c>
      <c r="E14">
        <v>0.3</v>
      </c>
      <c r="F14" s="3">
        <v>1.7</v>
      </c>
      <c r="H14">
        <v>3.5</v>
      </c>
      <c r="I14">
        <v>8.1999999999999993</v>
      </c>
      <c r="J14">
        <v>2.5</v>
      </c>
      <c r="W14" s="1">
        <v>48</v>
      </c>
      <c r="X14">
        <v>5.8</v>
      </c>
      <c r="Y14">
        <v>7.3</v>
      </c>
      <c r="Z14">
        <v>8.9</v>
      </c>
      <c r="AA14">
        <v>9.6</v>
      </c>
    </row>
    <row r="15" spans="1:32" ht="16.5" thickTop="1" thickBot="1" x14ac:dyDescent="0.3">
      <c r="A15" s="1">
        <v>78</v>
      </c>
      <c r="B15">
        <v>0.2</v>
      </c>
      <c r="C15">
        <v>8.4</v>
      </c>
      <c r="D15">
        <v>2.5</v>
      </c>
      <c r="E15">
        <v>0.2</v>
      </c>
      <c r="F15">
        <v>1</v>
      </c>
      <c r="H15">
        <v>2.2000000000000002</v>
      </c>
      <c r="I15">
        <v>7</v>
      </c>
      <c r="J15">
        <v>1.6</v>
      </c>
      <c r="W15" s="1">
        <v>54</v>
      </c>
      <c r="X15">
        <v>3.8</v>
      </c>
      <c r="Y15">
        <v>5.4</v>
      </c>
      <c r="Z15">
        <v>7.5</v>
      </c>
      <c r="AA15">
        <v>9.4</v>
      </c>
    </row>
    <row r="16" spans="1:32" ht="16.5" thickTop="1" thickBot="1" x14ac:dyDescent="0.3">
      <c r="A16" s="1">
        <v>84</v>
      </c>
      <c r="B16">
        <v>0.2</v>
      </c>
      <c r="C16">
        <v>6.7</v>
      </c>
      <c r="D16">
        <v>1.8</v>
      </c>
      <c r="E16">
        <v>0.1</v>
      </c>
      <c r="F16">
        <v>0.4</v>
      </c>
      <c r="H16">
        <v>2</v>
      </c>
      <c r="I16">
        <v>6.4</v>
      </c>
      <c r="J16">
        <v>1.1000000000000001</v>
      </c>
      <c r="W16" s="1">
        <v>60</v>
      </c>
      <c r="X16">
        <v>1.6</v>
      </c>
      <c r="Y16">
        <v>3.7</v>
      </c>
      <c r="Z16">
        <v>6.2</v>
      </c>
      <c r="AA16">
        <v>9</v>
      </c>
    </row>
    <row r="17" spans="1:27" ht="16.5" thickTop="1" thickBot="1" x14ac:dyDescent="0.3">
      <c r="A17" s="1">
        <v>90</v>
      </c>
      <c r="B17">
        <v>0.1</v>
      </c>
      <c r="C17">
        <v>5.0999999999999996</v>
      </c>
      <c r="D17">
        <v>0.6</v>
      </c>
      <c r="E17">
        <v>0</v>
      </c>
      <c r="F17">
        <v>0</v>
      </c>
      <c r="H17">
        <v>1.7</v>
      </c>
      <c r="I17">
        <v>4.7</v>
      </c>
      <c r="J17">
        <v>0.5</v>
      </c>
      <c r="W17" s="1">
        <v>66</v>
      </c>
      <c r="X17">
        <v>0.9</v>
      </c>
      <c r="Y17" s="3">
        <v>2.4</v>
      </c>
      <c r="Z17">
        <v>5</v>
      </c>
      <c r="AA17">
        <v>8.5</v>
      </c>
    </row>
    <row r="18" spans="1:27" ht="16.5" thickTop="1" thickBot="1" x14ac:dyDescent="0.3">
      <c r="A18" s="1">
        <v>96</v>
      </c>
      <c r="B18">
        <v>0.1</v>
      </c>
      <c r="C18">
        <v>2.9</v>
      </c>
      <c r="D18">
        <v>0.3</v>
      </c>
      <c r="H18">
        <v>0.7</v>
      </c>
      <c r="I18">
        <v>4.0999999999999996</v>
      </c>
      <c r="J18">
        <v>0.4</v>
      </c>
      <c r="W18" s="1">
        <v>72</v>
      </c>
      <c r="X18">
        <v>0.3</v>
      </c>
      <c r="Y18" s="3">
        <v>1.7</v>
      </c>
      <c r="Z18">
        <v>3.5</v>
      </c>
      <c r="AA18">
        <v>8.1999999999999993</v>
      </c>
    </row>
    <row r="19" spans="1:27" ht="16.5" thickTop="1" thickBot="1" x14ac:dyDescent="0.3">
      <c r="A19" s="1">
        <v>102</v>
      </c>
      <c r="B19">
        <v>0.1</v>
      </c>
      <c r="C19">
        <v>1.5</v>
      </c>
      <c r="D19">
        <v>0</v>
      </c>
      <c r="H19">
        <v>0.4</v>
      </c>
      <c r="I19">
        <v>2.8</v>
      </c>
      <c r="J19">
        <v>0.1</v>
      </c>
      <c r="W19" s="1">
        <v>78</v>
      </c>
      <c r="X19">
        <v>0.2</v>
      </c>
      <c r="Y19">
        <v>1</v>
      </c>
      <c r="Z19">
        <v>2.2000000000000002</v>
      </c>
      <c r="AA19">
        <v>7</v>
      </c>
    </row>
    <row r="20" spans="1:27" ht="16.5" thickTop="1" thickBot="1" x14ac:dyDescent="0.3">
      <c r="A20" s="1">
        <v>108</v>
      </c>
      <c r="B20">
        <v>0</v>
      </c>
      <c r="C20">
        <v>0.9</v>
      </c>
      <c r="H20">
        <v>0.1</v>
      </c>
      <c r="I20">
        <v>2.2999999999999998</v>
      </c>
      <c r="J20">
        <v>0</v>
      </c>
      <c r="W20" s="1">
        <v>84</v>
      </c>
      <c r="X20">
        <v>0.1</v>
      </c>
      <c r="Y20">
        <v>0.4</v>
      </c>
      <c r="Z20">
        <v>2</v>
      </c>
      <c r="AA20">
        <v>6.4</v>
      </c>
    </row>
    <row r="21" spans="1:27" ht="16.5" thickTop="1" thickBot="1" x14ac:dyDescent="0.3">
      <c r="A21" s="1">
        <v>114</v>
      </c>
      <c r="C21">
        <v>0.6</v>
      </c>
      <c r="H21">
        <v>0</v>
      </c>
      <c r="I21">
        <v>0.8</v>
      </c>
      <c r="W21" s="1">
        <v>90</v>
      </c>
      <c r="X21">
        <v>0</v>
      </c>
      <c r="Y21">
        <v>0</v>
      </c>
      <c r="Z21">
        <v>1.7</v>
      </c>
      <c r="AA21">
        <v>4.7</v>
      </c>
    </row>
    <row r="22" spans="1:27" ht="16.5" thickTop="1" thickBot="1" x14ac:dyDescent="0.3">
      <c r="A22" s="1">
        <v>120</v>
      </c>
      <c r="C22">
        <v>0.1</v>
      </c>
      <c r="I22">
        <v>0.6</v>
      </c>
      <c r="W22" s="1">
        <v>96</v>
      </c>
      <c r="Z22">
        <v>0.7</v>
      </c>
      <c r="AA22">
        <v>4.0999999999999996</v>
      </c>
    </row>
    <row r="23" spans="1:27" ht="16.5" thickTop="1" thickBot="1" x14ac:dyDescent="0.3">
      <c r="A23" s="1">
        <v>126</v>
      </c>
      <c r="C23">
        <v>0</v>
      </c>
      <c r="I23">
        <v>0.2</v>
      </c>
      <c r="W23" s="1">
        <v>102</v>
      </c>
      <c r="Z23">
        <v>0.4</v>
      </c>
      <c r="AA23">
        <v>2.8</v>
      </c>
    </row>
    <row r="24" spans="1:27" ht="16.5" thickTop="1" thickBot="1" x14ac:dyDescent="0.3">
      <c r="A24" s="1">
        <v>132</v>
      </c>
      <c r="I24">
        <v>0.1</v>
      </c>
      <c r="W24" s="1">
        <v>108</v>
      </c>
      <c r="Z24">
        <v>0.1</v>
      </c>
      <c r="AA24">
        <v>2.2999999999999998</v>
      </c>
    </row>
    <row r="25" spans="1:27" ht="16.5" thickTop="1" thickBot="1" x14ac:dyDescent="0.3">
      <c r="A25" s="1">
        <v>138</v>
      </c>
      <c r="I25">
        <v>0.1</v>
      </c>
      <c r="W25" s="1">
        <v>114</v>
      </c>
      <c r="Z25">
        <v>0</v>
      </c>
      <c r="AA25">
        <v>0.8</v>
      </c>
    </row>
    <row r="26" spans="1:27" ht="16.5" thickTop="1" thickBot="1" x14ac:dyDescent="0.3">
      <c r="A26" s="1">
        <v>144</v>
      </c>
      <c r="I26">
        <v>0</v>
      </c>
      <c r="W26" s="1">
        <v>120</v>
      </c>
      <c r="AA26">
        <v>0.6</v>
      </c>
    </row>
    <row r="27" spans="1:27" ht="16.5" thickTop="1" thickBot="1" x14ac:dyDescent="0.3">
      <c r="W27" s="1">
        <v>126</v>
      </c>
      <c r="AA27">
        <v>0.2</v>
      </c>
    </row>
    <row r="28" spans="1:27" ht="16.5" thickTop="1" thickBot="1" x14ac:dyDescent="0.3">
      <c r="W28" s="1">
        <v>132</v>
      </c>
      <c r="AA28">
        <v>0.1</v>
      </c>
    </row>
    <row r="29" spans="1:27" ht="16.5" thickTop="1" thickBot="1" x14ac:dyDescent="0.3">
      <c r="W29" s="1">
        <v>138</v>
      </c>
      <c r="AA29">
        <v>0.1</v>
      </c>
    </row>
    <row r="30" spans="1:27" ht="16.5" thickTop="1" thickBot="1" x14ac:dyDescent="0.3">
      <c r="W30" s="1">
        <v>144</v>
      </c>
      <c r="AA30">
        <v>0</v>
      </c>
    </row>
    <row r="31" spans="1:27" ht="15.75" thickTop="1" x14ac:dyDescent="0.25"/>
    <row r="32" spans="1:27" ht="15.75" thickBot="1" x14ac:dyDescent="0.3">
      <c r="X32" s="4" t="s">
        <v>48</v>
      </c>
      <c r="Y32" s="4" t="s">
        <v>49</v>
      </c>
      <c r="Z32" s="4" t="s">
        <v>51</v>
      </c>
      <c r="AA32" s="4" t="s">
        <v>52</v>
      </c>
    </row>
    <row r="33" spans="1:27" ht="16.5" thickTop="1" thickBot="1" x14ac:dyDescent="0.3">
      <c r="W33" s="1">
        <v>0</v>
      </c>
      <c r="X33">
        <v>0</v>
      </c>
      <c r="Y33">
        <v>0</v>
      </c>
      <c r="Z33">
        <v>0</v>
      </c>
      <c r="AA33">
        <v>0</v>
      </c>
    </row>
    <row r="34" spans="1:27" ht="16.5" thickTop="1" thickBot="1" x14ac:dyDescent="0.3">
      <c r="W34" s="1">
        <v>6</v>
      </c>
      <c r="X34">
        <v>0</v>
      </c>
      <c r="Y34">
        <v>0</v>
      </c>
      <c r="Z34">
        <v>0</v>
      </c>
      <c r="AA34">
        <v>0</v>
      </c>
    </row>
    <row r="35" spans="1:27" ht="16.5" thickTop="1" thickBot="1" x14ac:dyDescent="0.3">
      <c r="W35" s="1">
        <v>12</v>
      </c>
      <c r="X35">
        <v>0</v>
      </c>
      <c r="Y35">
        <v>0</v>
      </c>
      <c r="Z35">
        <v>9.9999999999999978E-2</v>
      </c>
      <c r="AA35">
        <v>0</v>
      </c>
    </row>
    <row r="36" spans="1:27" ht="16.5" thickTop="1" thickBot="1" x14ac:dyDescent="0.3">
      <c r="B36" s="4" t="s">
        <v>20</v>
      </c>
      <c r="C36" s="4" t="s">
        <v>21</v>
      </c>
      <c r="D36" s="4" t="s">
        <v>22</v>
      </c>
      <c r="E36" s="4" t="s">
        <v>48</v>
      </c>
      <c r="F36" s="4" t="s">
        <v>49</v>
      </c>
      <c r="G36" s="4" t="s">
        <v>55</v>
      </c>
      <c r="H36" s="4" t="s">
        <v>51</v>
      </c>
      <c r="I36" s="4" t="s">
        <v>52</v>
      </c>
      <c r="J36" s="4" t="s">
        <v>56</v>
      </c>
      <c r="W36" s="1">
        <v>18</v>
      </c>
      <c r="X36">
        <v>9.9999999999999992E-2</v>
      </c>
      <c r="Y36">
        <v>0</v>
      </c>
      <c r="Z36">
        <v>0.13333333333333333</v>
      </c>
      <c r="AA36">
        <v>0</v>
      </c>
    </row>
    <row r="37" spans="1:27" ht="16.5" thickTop="1" thickBot="1" x14ac:dyDescent="0.3">
      <c r="A37" s="1">
        <v>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W37" s="1">
        <v>24</v>
      </c>
      <c r="X37">
        <v>0.13333333333333333</v>
      </c>
      <c r="Y37">
        <v>0</v>
      </c>
      <c r="Z37">
        <v>0.13333333333333333</v>
      </c>
      <c r="AA37">
        <v>0</v>
      </c>
    </row>
    <row r="38" spans="1:27" ht="16.5" thickTop="1" thickBot="1" x14ac:dyDescent="0.3">
      <c r="A38" s="1">
        <v>6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W38" s="1">
        <v>30</v>
      </c>
      <c r="X38">
        <v>0.16329931618554519</v>
      </c>
      <c r="Y38">
        <v>0</v>
      </c>
      <c r="Z38">
        <v>0.13333333333333333</v>
      </c>
      <c r="AA38">
        <v>0</v>
      </c>
    </row>
    <row r="39" spans="1:27" ht="16.5" thickTop="1" thickBot="1" x14ac:dyDescent="0.3">
      <c r="A39" s="1">
        <v>12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W39" s="1">
        <v>36</v>
      </c>
      <c r="X39">
        <v>0.38873012632302034</v>
      </c>
      <c r="Y39">
        <v>0.26874192494328497</v>
      </c>
      <c r="Z39">
        <v>0.21343747458109494</v>
      </c>
      <c r="AA39">
        <v>0</v>
      </c>
    </row>
    <row r="40" spans="1:27" ht="16.5" thickTop="1" thickBot="1" x14ac:dyDescent="0.3">
      <c r="A40" s="1">
        <v>18</v>
      </c>
      <c r="B40">
        <v>9.8000000000000007</v>
      </c>
      <c r="C40">
        <v>10</v>
      </c>
      <c r="D40">
        <v>9.9</v>
      </c>
      <c r="E40">
        <v>10</v>
      </c>
      <c r="F40">
        <v>9.9</v>
      </c>
      <c r="G40">
        <v>9.5555555555555554</v>
      </c>
      <c r="H40">
        <v>10</v>
      </c>
      <c r="I40">
        <v>10</v>
      </c>
      <c r="J40">
        <v>9.9</v>
      </c>
      <c r="W40" s="1">
        <v>42</v>
      </c>
      <c r="X40">
        <v>0.39440531887330771</v>
      </c>
      <c r="Y40">
        <v>0.26666666666666661</v>
      </c>
      <c r="Z40">
        <v>0.35901098714230062</v>
      </c>
      <c r="AA40">
        <v>0.21343747458109494</v>
      </c>
    </row>
    <row r="41" spans="1:27" ht="16.5" thickTop="1" thickBot="1" x14ac:dyDescent="0.3">
      <c r="A41" s="1">
        <v>24</v>
      </c>
      <c r="B41">
        <v>8.1</v>
      </c>
      <c r="C41">
        <v>10</v>
      </c>
      <c r="D41">
        <v>9.5</v>
      </c>
      <c r="E41">
        <v>8.6999999999999993</v>
      </c>
      <c r="F41">
        <v>8.4</v>
      </c>
      <c r="G41">
        <v>8.7777777777777786</v>
      </c>
      <c r="H41">
        <v>9.9</v>
      </c>
      <c r="I41">
        <v>9.6999999999999993</v>
      </c>
      <c r="J41">
        <v>9.5</v>
      </c>
      <c r="W41" s="1">
        <v>48</v>
      </c>
      <c r="X41">
        <v>0.57348835113617536</v>
      </c>
      <c r="Y41">
        <v>0.36666666666666697</v>
      </c>
      <c r="Z41">
        <v>0.34801021696368462</v>
      </c>
      <c r="AA41">
        <v>0.22110831935702663</v>
      </c>
    </row>
    <row r="42" spans="1:27" ht="16.5" thickTop="1" thickBot="1" x14ac:dyDescent="0.3">
      <c r="A42" s="1">
        <v>30</v>
      </c>
      <c r="B42">
        <v>4.9000000000000004</v>
      </c>
      <c r="C42">
        <v>10</v>
      </c>
      <c r="D42">
        <v>8.4</v>
      </c>
      <c r="E42">
        <v>4.7</v>
      </c>
      <c r="F42">
        <v>3.9</v>
      </c>
      <c r="G42">
        <v>3.3333333333333335</v>
      </c>
      <c r="H42">
        <v>9.8000000000000007</v>
      </c>
      <c r="I42">
        <v>7.9</v>
      </c>
      <c r="J42">
        <v>7.4</v>
      </c>
      <c r="W42" s="1">
        <v>54</v>
      </c>
      <c r="X42">
        <v>0.57348835113617502</v>
      </c>
      <c r="Y42">
        <v>0.47609522856952302</v>
      </c>
      <c r="Z42">
        <v>0.52174919474995085</v>
      </c>
      <c r="AA42">
        <v>0.30550504633038933</v>
      </c>
    </row>
    <row r="43" spans="1:27" ht="16.5" thickTop="1" thickBot="1" x14ac:dyDescent="0.3">
      <c r="A43" s="1">
        <v>36</v>
      </c>
      <c r="B43">
        <v>1.9</v>
      </c>
      <c r="C43">
        <v>9.4444444444444446</v>
      </c>
      <c r="D43">
        <v>6.4</v>
      </c>
      <c r="E43">
        <v>2</v>
      </c>
      <c r="F43">
        <v>1.3</v>
      </c>
      <c r="G43">
        <v>0.77777777777777779</v>
      </c>
      <c r="H43">
        <v>8.5</v>
      </c>
      <c r="I43">
        <v>6</v>
      </c>
      <c r="J43">
        <v>4.7</v>
      </c>
      <c r="W43" s="1">
        <v>60</v>
      </c>
      <c r="X43">
        <v>0.45215533220835114</v>
      </c>
      <c r="Y43">
        <v>0.44845413490245695</v>
      </c>
      <c r="Z43">
        <v>0.48989794855663582</v>
      </c>
      <c r="AA43">
        <v>0.47140452079103168</v>
      </c>
    </row>
    <row r="44" spans="1:27" ht="16.5" thickTop="1" thickBot="1" x14ac:dyDescent="0.3">
      <c r="A44" s="1">
        <v>42</v>
      </c>
      <c r="B44">
        <v>0.8</v>
      </c>
      <c r="C44">
        <v>8.5555555555555554</v>
      </c>
      <c r="D44">
        <v>4.8</v>
      </c>
      <c r="E44">
        <v>0.9</v>
      </c>
      <c r="F44">
        <v>0.7</v>
      </c>
      <c r="G44">
        <v>0.1111111111111111</v>
      </c>
      <c r="H44">
        <v>5.8</v>
      </c>
      <c r="I44">
        <v>4.5999999999999996</v>
      </c>
      <c r="J44">
        <v>2.8</v>
      </c>
      <c r="W44" s="1">
        <v>66</v>
      </c>
      <c r="X44">
        <v>0.37859388972001823</v>
      </c>
      <c r="Y44" s="3">
        <v>0.45215533220835114</v>
      </c>
      <c r="Z44">
        <v>0.69920589878010109</v>
      </c>
      <c r="AA44">
        <v>0.4533823502911814</v>
      </c>
    </row>
    <row r="45" spans="1:27" ht="16.5" thickTop="1" thickBot="1" x14ac:dyDescent="0.3">
      <c r="A45" s="1">
        <v>48</v>
      </c>
      <c r="B45">
        <v>0.1</v>
      </c>
      <c r="C45">
        <v>5.666666666666667</v>
      </c>
      <c r="D45">
        <v>2.8</v>
      </c>
      <c r="E45">
        <v>0.5</v>
      </c>
      <c r="F45">
        <v>0.3</v>
      </c>
      <c r="G45">
        <v>0</v>
      </c>
      <c r="H45">
        <v>3.4</v>
      </c>
      <c r="I45">
        <v>3.3</v>
      </c>
      <c r="J45">
        <v>1.1000000000000001</v>
      </c>
      <c r="W45" s="1">
        <v>72</v>
      </c>
      <c r="X45">
        <v>0.21343747458109494</v>
      </c>
      <c r="Y45" s="3">
        <v>0.36666666666666664</v>
      </c>
      <c r="Z45">
        <v>0.73409051818484139</v>
      </c>
      <c r="AA45">
        <v>0.51207638319124082</v>
      </c>
    </row>
    <row r="46" spans="1:27" ht="16.5" thickTop="1" thickBot="1" x14ac:dyDescent="0.3">
      <c r="A46" s="1">
        <v>54</v>
      </c>
      <c r="B46">
        <v>0</v>
      </c>
      <c r="C46">
        <v>4</v>
      </c>
      <c r="D46">
        <v>0.8</v>
      </c>
      <c r="E46">
        <v>0.4</v>
      </c>
      <c r="F46">
        <v>0</v>
      </c>
      <c r="H46">
        <v>1.9</v>
      </c>
      <c r="I46">
        <v>1.6</v>
      </c>
      <c r="J46">
        <v>0.4</v>
      </c>
      <c r="W46" s="1">
        <v>78</v>
      </c>
      <c r="X46">
        <v>0.19999999999999998</v>
      </c>
      <c r="Y46">
        <v>0.2581988897471611</v>
      </c>
      <c r="Z46">
        <v>0.77172246018601498</v>
      </c>
      <c r="AA46">
        <v>0.57735026918962573</v>
      </c>
    </row>
    <row r="47" spans="1:27" ht="16.5" thickTop="1" thickBot="1" x14ac:dyDescent="0.3">
      <c r="A47" s="1">
        <v>60</v>
      </c>
      <c r="C47">
        <v>2</v>
      </c>
      <c r="D47">
        <v>0.4</v>
      </c>
      <c r="E47">
        <v>0.3</v>
      </c>
      <c r="H47">
        <v>0.6</v>
      </c>
      <c r="I47">
        <v>0.5</v>
      </c>
      <c r="J47">
        <v>0</v>
      </c>
      <c r="W47" s="1">
        <v>84</v>
      </c>
      <c r="X47">
        <v>9.9999999999999992E-2</v>
      </c>
      <c r="Y47">
        <v>0.16329931618554519</v>
      </c>
      <c r="Z47">
        <v>0.7149203529842405</v>
      </c>
      <c r="AA47">
        <v>0.68637534273246648</v>
      </c>
    </row>
    <row r="48" spans="1:27" ht="16.5" thickTop="1" thickBot="1" x14ac:dyDescent="0.3">
      <c r="A48" s="1">
        <v>66</v>
      </c>
      <c r="C48">
        <v>1.1111111111111112</v>
      </c>
      <c r="D48">
        <v>0.1</v>
      </c>
      <c r="E48">
        <v>0.2</v>
      </c>
      <c r="F48" s="3"/>
      <c r="H48">
        <v>0.2</v>
      </c>
      <c r="I48">
        <v>0.2</v>
      </c>
      <c r="W48" s="1">
        <v>90</v>
      </c>
      <c r="X48">
        <v>0</v>
      </c>
      <c r="Y48">
        <v>0</v>
      </c>
      <c r="Z48">
        <v>0.59721576223896389</v>
      </c>
      <c r="AA48">
        <v>0.5783117190965823</v>
      </c>
    </row>
    <row r="49" spans="1:27" ht="16.5" thickTop="1" thickBot="1" x14ac:dyDescent="0.3">
      <c r="A49" s="1">
        <v>72</v>
      </c>
      <c r="C49">
        <v>0.77777777777777779</v>
      </c>
      <c r="D49">
        <v>0</v>
      </c>
      <c r="E49">
        <v>0.2</v>
      </c>
      <c r="F49" s="3"/>
      <c r="H49">
        <v>0.2</v>
      </c>
      <c r="I49">
        <v>0</v>
      </c>
      <c r="W49" s="1">
        <v>96</v>
      </c>
      <c r="Z49">
        <v>0.39581140290126388</v>
      </c>
      <c r="AA49">
        <v>0.60461190490723515</v>
      </c>
    </row>
    <row r="50" spans="1:27" ht="16.5" thickTop="1" thickBot="1" x14ac:dyDescent="0.3">
      <c r="A50" s="1">
        <v>78</v>
      </c>
      <c r="C50">
        <v>0.33333333333333331</v>
      </c>
      <c r="E50">
        <v>0</v>
      </c>
      <c r="H50">
        <v>0.2</v>
      </c>
      <c r="W50" s="1">
        <v>102</v>
      </c>
      <c r="Z50">
        <v>0.22110831935702666</v>
      </c>
      <c r="AA50">
        <v>0.59254629448770579</v>
      </c>
    </row>
    <row r="51" spans="1:27" ht="16.5" thickTop="1" thickBot="1" x14ac:dyDescent="0.3">
      <c r="A51" s="1">
        <v>84</v>
      </c>
      <c r="C51">
        <v>0</v>
      </c>
      <c r="H51">
        <v>0.1</v>
      </c>
      <c r="W51" s="1">
        <v>108</v>
      </c>
      <c r="Z51">
        <v>9.9999999999999992E-2</v>
      </c>
      <c r="AA51">
        <v>0.49553562491061687</v>
      </c>
    </row>
    <row r="52" spans="1:27" ht="16.5" thickTop="1" thickBot="1" x14ac:dyDescent="0.3">
      <c r="A52" s="1">
        <v>90</v>
      </c>
      <c r="H52">
        <v>0.1</v>
      </c>
      <c r="W52" s="1">
        <v>114</v>
      </c>
      <c r="Z52">
        <v>0</v>
      </c>
      <c r="AA52">
        <v>0.29059326290271154</v>
      </c>
    </row>
    <row r="53" spans="1:27" ht="16.5" thickTop="1" thickBot="1" x14ac:dyDescent="0.3">
      <c r="A53" s="1">
        <v>96</v>
      </c>
      <c r="H53">
        <v>0</v>
      </c>
      <c r="W53" s="1">
        <v>120</v>
      </c>
      <c r="AA53">
        <v>0.22110831935702666</v>
      </c>
    </row>
    <row r="54" spans="1:27" ht="16.5" thickTop="1" thickBot="1" x14ac:dyDescent="0.3">
      <c r="A54" s="1">
        <v>102</v>
      </c>
      <c r="W54" s="1">
        <v>126</v>
      </c>
      <c r="AA54">
        <v>0.13333333333333333</v>
      </c>
    </row>
    <row r="55" spans="1:27" ht="16.5" thickTop="1" thickBot="1" x14ac:dyDescent="0.3">
      <c r="A55" s="1">
        <v>108</v>
      </c>
      <c r="W55" s="1">
        <v>132</v>
      </c>
      <c r="AA55">
        <v>9.9999999999999992E-2</v>
      </c>
    </row>
    <row r="56" spans="1:27" ht="16.5" thickTop="1" thickBot="1" x14ac:dyDescent="0.3">
      <c r="A56" s="1">
        <v>114</v>
      </c>
      <c r="W56" s="1">
        <v>138</v>
      </c>
      <c r="AA56">
        <v>9.9999999999999992E-2</v>
      </c>
    </row>
    <row r="57" spans="1:27" ht="16.5" thickTop="1" thickBot="1" x14ac:dyDescent="0.3">
      <c r="A57" s="1">
        <v>120</v>
      </c>
      <c r="W57" s="1">
        <v>144</v>
      </c>
      <c r="AA57">
        <v>0</v>
      </c>
    </row>
    <row r="58" spans="1:27" ht="16.5" thickTop="1" thickBot="1" x14ac:dyDescent="0.3">
      <c r="A58" s="1">
        <v>126</v>
      </c>
    </row>
    <row r="59" spans="1:27" ht="16.5" thickTop="1" thickBot="1" x14ac:dyDescent="0.3">
      <c r="A59" s="1">
        <v>132</v>
      </c>
    </row>
    <row r="60" spans="1:27" ht="16.5" thickTop="1" thickBot="1" x14ac:dyDescent="0.3">
      <c r="A60" s="1">
        <v>138</v>
      </c>
    </row>
    <row r="61" spans="1:27" ht="16.5" thickTop="1" thickBot="1" x14ac:dyDescent="0.3">
      <c r="A61" s="1">
        <v>144</v>
      </c>
    </row>
    <row r="62" spans="1:27" ht="15.75" thickTop="1" x14ac:dyDescent="0.25"/>
    <row r="68" spans="5:10" x14ac:dyDescent="0.25">
      <c r="E68" s="4" t="s">
        <v>48</v>
      </c>
      <c r="F68" s="4" t="s">
        <v>49</v>
      </c>
      <c r="G68" s="4" t="s">
        <v>55</v>
      </c>
      <c r="H68" s="4" t="s">
        <v>51</v>
      </c>
      <c r="I68" s="4" t="s">
        <v>52</v>
      </c>
      <c r="J68" s="4" t="s">
        <v>56</v>
      </c>
    </row>
    <row r="69" spans="5:10" x14ac:dyDescent="0.25"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</row>
    <row r="70" spans="5:10" x14ac:dyDescent="0.25"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</row>
    <row r="71" spans="5:10" x14ac:dyDescent="0.25"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</row>
    <row r="72" spans="5:10" x14ac:dyDescent="0.25">
      <c r="E72">
        <v>10</v>
      </c>
      <c r="F72">
        <v>9.9</v>
      </c>
      <c r="G72">
        <v>9.5555555555555554</v>
      </c>
      <c r="H72">
        <v>10</v>
      </c>
      <c r="I72">
        <v>10</v>
      </c>
      <c r="J72">
        <v>9.9</v>
      </c>
    </row>
    <row r="73" spans="5:10" x14ac:dyDescent="0.25">
      <c r="E73">
        <v>8.6999999999999993</v>
      </c>
      <c r="F73">
        <v>8.4</v>
      </c>
      <c r="G73">
        <v>8.7777777777777786</v>
      </c>
      <c r="H73">
        <v>9.9</v>
      </c>
      <c r="I73">
        <v>9.6999999999999993</v>
      </c>
      <c r="J73">
        <v>9.5</v>
      </c>
    </row>
    <row r="74" spans="5:10" x14ac:dyDescent="0.25">
      <c r="E74">
        <v>4.7</v>
      </c>
      <c r="F74">
        <v>3.9</v>
      </c>
      <c r="G74">
        <v>3.3333333333333335</v>
      </c>
      <c r="H74">
        <v>9.8000000000000007</v>
      </c>
      <c r="I74">
        <v>7.9</v>
      </c>
      <c r="J74">
        <v>7.4</v>
      </c>
    </row>
    <row r="75" spans="5:10" x14ac:dyDescent="0.25">
      <c r="E75">
        <v>2</v>
      </c>
      <c r="F75">
        <v>1.3</v>
      </c>
      <c r="G75">
        <v>0.77777777777777779</v>
      </c>
      <c r="H75">
        <v>8.5</v>
      </c>
      <c r="I75">
        <v>6</v>
      </c>
      <c r="J75">
        <v>4.7</v>
      </c>
    </row>
    <row r="76" spans="5:10" x14ac:dyDescent="0.25">
      <c r="E76">
        <v>0.9</v>
      </c>
      <c r="F76">
        <v>0.7</v>
      </c>
      <c r="G76">
        <v>0.1111111111111111</v>
      </c>
      <c r="H76">
        <v>5.8</v>
      </c>
      <c r="I76">
        <v>4.5999999999999996</v>
      </c>
      <c r="J76">
        <v>2.8</v>
      </c>
    </row>
    <row r="77" spans="5:10" x14ac:dyDescent="0.25">
      <c r="E77">
        <v>0.5</v>
      </c>
      <c r="F77">
        <v>0.3</v>
      </c>
      <c r="G77">
        <v>0</v>
      </c>
      <c r="H77">
        <v>3.4</v>
      </c>
      <c r="I77">
        <v>3.3</v>
      </c>
      <c r="J77">
        <v>1.1000000000000001</v>
      </c>
    </row>
    <row r="78" spans="5:10" x14ac:dyDescent="0.25">
      <c r="E78">
        <v>0.4</v>
      </c>
      <c r="F78">
        <v>0</v>
      </c>
      <c r="H78">
        <v>1.9</v>
      </c>
      <c r="I78">
        <v>1.6</v>
      </c>
      <c r="J78">
        <v>0.4</v>
      </c>
    </row>
    <row r="79" spans="5:10" x14ac:dyDescent="0.25">
      <c r="E79">
        <v>0.3</v>
      </c>
      <c r="H79">
        <v>0.6</v>
      </c>
      <c r="I79">
        <v>0.5</v>
      </c>
      <c r="J79">
        <v>0</v>
      </c>
    </row>
    <row r="80" spans="5:10" x14ac:dyDescent="0.25">
      <c r="E80">
        <v>0.2</v>
      </c>
      <c r="F80" s="3"/>
      <c r="H80">
        <v>0.2</v>
      </c>
      <c r="I80">
        <v>0.2</v>
      </c>
    </row>
    <row r="81" spans="5:9" x14ac:dyDescent="0.25">
      <c r="E81">
        <v>0.2</v>
      </c>
      <c r="F81" s="3"/>
      <c r="H81">
        <v>0.2</v>
      </c>
      <c r="I81">
        <v>0</v>
      </c>
    </row>
    <row r="82" spans="5:9" x14ac:dyDescent="0.25">
      <c r="E82">
        <v>0</v>
      </c>
      <c r="H82">
        <v>0.2</v>
      </c>
    </row>
    <row r="83" spans="5:9" x14ac:dyDescent="0.25">
      <c r="H83">
        <v>0.1</v>
      </c>
    </row>
    <row r="84" spans="5:9" x14ac:dyDescent="0.25">
      <c r="H84">
        <v>0.1</v>
      </c>
    </row>
    <row r="85" spans="5:9" x14ac:dyDescent="0.25">
      <c r="H8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H1" zoomScaleNormal="100" workbookViewId="0">
      <selection activeCell="N4" sqref="N4:N13"/>
    </sheetView>
  </sheetViews>
  <sheetFormatPr defaultRowHeight="15" x14ac:dyDescent="0.25"/>
  <cols>
    <col min="1" max="1" width="16" bestFit="1" customWidth="1"/>
    <col min="5" max="5" width="12.7109375" bestFit="1" customWidth="1"/>
    <col min="6" max="6" width="12.42578125" bestFit="1" customWidth="1"/>
    <col min="7" max="7" width="13.5703125" bestFit="1" customWidth="1"/>
    <col min="8" max="8" width="15.42578125" bestFit="1" customWidth="1"/>
    <col min="9" max="9" width="15.140625" bestFit="1" customWidth="1"/>
    <col min="10" max="10" width="16.140625" bestFit="1" customWidth="1"/>
    <col min="14" max="14" width="17.28515625" bestFit="1" customWidth="1"/>
    <col min="16" max="16" width="12.7109375" bestFit="1" customWidth="1"/>
    <col min="17" max="17" width="12.42578125" bestFit="1" customWidth="1"/>
    <col min="18" max="18" width="13.5703125" bestFit="1" customWidth="1"/>
    <col min="19" max="19" width="15.42578125" bestFit="1" customWidth="1"/>
    <col min="20" max="20" width="15.140625" bestFit="1" customWidth="1"/>
    <col min="21" max="21" width="16.140625" bestFit="1" customWidth="1"/>
  </cols>
  <sheetData>
    <row r="1" spans="1:21" x14ac:dyDescent="0.25">
      <c r="B1" t="s">
        <v>29</v>
      </c>
    </row>
    <row r="2" spans="1:21" x14ac:dyDescent="0.25">
      <c r="B2" t="s">
        <v>30</v>
      </c>
      <c r="M2" t="s">
        <v>31</v>
      </c>
    </row>
    <row r="3" spans="1:2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</row>
    <row r="4" spans="1:21" x14ac:dyDescent="0.25">
      <c r="B4">
        <v>54</v>
      </c>
      <c r="C4">
        <v>90</v>
      </c>
      <c r="D4">
        <v>54</v>
      </c>
      <c r="E4">
        <v>42</v>
      </c>
      <c r="F4">
        <v>54</v>
      </c>
      <c r="G4">
        <v>42</v>
      </c>
      <c r="H4">
        <v>54</v>
      </c>
      <c r="I4">
        <v>90</v>
      </c>
      <c r="J4">
        <v>60</v>
      </c>
      <c r="M4">
        <v>36</v>
      </c>
      <c r="N4">
        <v>54</v>
      </c>
      <c r="O4">
        <v>48</v>
      </c>
      <c r="P4">
        <v>36</v>
      </c>
      <c r="Q4">
        <v>30</v>
      </c>
      <c r="R4">
        <v>30</v>
      </c>
      <c r="S4">
        <v>48</v>
      </c>
      <c r="T4">
        <v>36</v>
      </c>
      <c r="U4">
        <v>48</v>
      </c>
    </row>
    <row r="5" spans="1:21" x14ac:dyDescent="0.25">
      <c r="B5">
        <v>54</v>
      </c>
      <c r="C5">
        <v>90</v>
      </c>
      <c r="D5">
        <v>66</v>
      </c>
      <c r="E5">
        <v>54</v>
      </c>
      <c r="F5">
        <v>54</v>
      </c>
      <c r="G5">
        <v>42</v>
      </c>
      <c r="H5">
        <v>60</v>
      </c>
      <c r="I5">
        <v>102</v>
      </c>
      <c r="J5">
        <v>54</v>
      </c>
      <c r="M5">
        <v>30</v>
      </c>
      <c r="N5">
        <v>60</v>
      </c>
      <c r="O5">
        <v>42</v>
      </c>
      <c r="P5">
        <v>36</v>
      </c>
      <c r="Q5">
        <v>30</v>
      </c>
      <c r="R5">
        <v>30</v>
      </c>
      <c r="S5">
        <v>48</v>
      </c>
      <c r="T5">
        <v>54</v>
      </c>
      <c r="U5">
        <v>42</v>
      </c>
    </row>
    <row r="6" spans="1:21" x14ac:dyDescent="0.25">
      <c r="B6">
        <v>54</v>
      </c>
      <c r="C6">
        <v>96</v>
      </c>
      <c r="D6">
        <v>78</v>
      </c>
      <c r="E6">
        <v>60</v>
      </c>
      <c r="F6">
        <v>60</v>
      </c>
      <c r="G6">
        <v>42</v>
      </c>
      <c r="H6">
        <v>66</v>
      </c>
      <c r="I6">
        <v>102</v>
      </c>
      <c r="J6">
        <v>54</v>
      </c>
      <c r="M6">
        <v>36</v>
      </c>
      <c r="N6">
        <v>60</v>
      </c>
      <c r="O6">
        <v>36</v>
      </c>
      <c r="P6">
        <v>30</v>
      </c>
      <c r="Q6">
        <v>30</v>
      </c>
      <c r="R6">
        <v>30</v>
      </c>
      <c r="S6">
        <v>48</v>
      </c>
      <c r="T6">
        <v>42</v>
      </c>
      <c r="U6">
        <v>30</v>
      </c>
    </row>
    <row r="7" spans="1:21" x14ac:dyDescent="0.25">
      <c r="B7">
        <v>54</v>
      </c>
      <c r="C7">
        <v>90</v>
      </c>
      <c r="D7">
        <v>78</v>
      </c>
      <c r="E7">
        <v>54</v>
      </c>
      <c r="F7">
        <v>60</v>
      </c>
      <c r="G7">
        <v>42</v>
      </c>
      <c r="H7">
        <v>60</v>
      </c>
      <c r="I7">
        <v>84</v>
      </c>
      <c r="J7">
        <v>60</v>
      </c>
      <c r="M7">
        <v>30</v>
      </c>
      <c r="N7">
        <v>54</v>
      </c>
      <c r="O7">
        <v>48</v>
      </c>
      <c r="P7">
        <v>30</v>
      </c>
      <c r="Q7">
        <v>30</v>
      </c>
      <c r="R7">
        <v>30</v>
      </c>
      <c r="S7">
        <v>42</v>
      </c>
      <c r="T7">
        <v>48</v>
      </c>
      <c r="U7">
        <v>36</v>
      </c>
    </row>
    <row r="8" spans="1:21" x14ac:dyDescent="0.25">
      <c r="B8">
        <v>54</v>
      </c>
      <c r="C8">
        <v>90</v>
      </c>
      <c r="D8">
        <v>60</v>
      </c>
      <c r="E8">
        <v>54</v>
      </c>
      <c r="F8">
        <v>54</v>
      </c>
      <c r="G8">
        <v>42</v>
      </c>
      <c r="H8">
        <v>84</v>
      </c>
      <c r="I8">
        <v>78</v>
      </c>
      <c r="J8">
        <v>54</v>
      </c>
      <c r="M8">
        <v>30</v>
      </c>
      <c r="N8">
        <v>48</v>
      </c>
      <c r="O8">
        <v>36</v>
      </c>
      <c r="P8">
        <v>30</v>
      </c>
      <c r="Q8">
        <v>30</v>
      </c>
      <c r="R8">
        <v>30</v>
      </c>
      <c r="S8">
        <v>54</v>
      </c>
      <c r="T8">
        <v>48</v>
      </c>
      <c r="U8">
        <v>36</v>
      </c>
    </row>
    <row r="9" spans="1:21" x14ac:dyDescent="0.25">
      <c r="B9">
        <v>60</v>
      </c>
      <c r="C9">
        <v>90</v>
      </c>
      <c r="D9">
        <v>72</v>
      </c>
      <c r="E9">
        <v>48</v>
      </c>
      <c r="F9">
        <v>66</v>
      </c>
      <c r="G9">
        <v>42</v>
      </c>
      <c r="H9">
        <v>72</v>
      </c>
      <c r="I9">
        <v>84</v>
      </c>
      <c r="J9">
        <v>66</v>
      </c>
      <c r="M9">
        <v>30</v>
      </c>
      <c r="N9">
        <v>48</v>
      </c>
      <c r="O9">
        <v>42</v>
      </c>
      <c r="P9">
        <v>30</v>
      </c>
      <c r="Q9">
        <v>24</v>
      </c>
      <c r="R9">
        <v>30</v>
      </c>
      <c r="S9">
        <v>42</v>
      </c>
      <c r="T9">
        <v>54</v>
      </c>
      <c r="U9">
        <v>42</v>
      </c>
    </row>
    <row r="10" spans="1:21" x14ac:dyDescent="0.25">
      <c r="B10">
        <v>54</v>
      </c>
      <c r="C10">
        <v>96</v>
      </c>
      <c r="D10">
        <v>78</v>
      </c>
      <c r="E10">
        <v>48</v>
      </c>
      <c r="F10">
        <v>54</v>
      </c>
      <c r="G10">
        <v>36</v>
      </c>
      <c r="H10">
        <v>90</v>
      </c>
      <c r="I10">
        <v>108</v>
      </c>
      <c r="J10">
        <v>78</v>
      </c>
      <c r="M10">
        <v>30</v>
      </c>
      <c r="N10">
        <v>48</v>
      </c>
      <c r="O10">
        <v>54</v>
      </c>
      <c r="P10">
        <v>42</v>
      </c>
      <c r="Q10">
        <v>36</v>
      </c>
      <c r="R10">
        <v>30</v>
      </c>
      <c r="S10">
        <v>48</v>
      </c>
      <c r="T10">
        <v>42</v>
      </c>
      <c r="U10">
        <v>36</v>
      </c>
    </row>
    <row r="11" spans="1:21" x14ac:dyDescent="0.25">
      <c r="B11">
        <v>60</v>
      </c>
      <c r="C11">
        <v>96</v>
      </c>
      <c r="D11">
        <v>60</v>
      </c>
      <c r="E11">
        <v>54</v>
      </c>
      <c r="F11">
        <v>66</v>
      </c>
      <c r="G11">
        <v>42</v>
      </c>
      <c r="H11">
        <v>66</v>
      </c>
      <c r="I11">
        <v>90</v>
      </c>
      <c r="J11">
        <v>66</v>
      </c>
      <c r="M11">
        <v>42</v>
      </c>
      <c r="N11">
        <v>60</v>
      </c>
      <c r="O11">
        <v>36</v>
      </c>
      <c r="P11">
        <v>30</v>
      </c>
      <c r="Q11">
        <v>30</v>
      </c>
      <c r="R11">
        <v>30</v>
      </c>
      <c r="S11">
        <v>48</v>
      </c>
      <c r="T11">
        <v>30</v>
      </c>
      <c r="U11">
        <v>30</v>
      </c>
    </row>
    <row r="12" spans="1:21" x14ac:dyDescent="0.25">
      <c r="B12">
        <v>60</v>
      </c>
      <c r="C12">
        <v>84</v>
      </c>
      <c r="D12">
        <v>60</v>
      </c>
      <c r="E12">
        <v>54</v>
      </c>
      <c r="F12">
        <v>54</v>
      </c>
      <c r="G12">
        <v>42</v>
      </c>
      <c r="H12">
        <v>60</v>
      </c>
      <c r="I12">
        <v>108</v>
      </c>
      <c r="J12">
        <v>60</v>
      </c>
      <c r="M12">
        <v>30</v>
      </c>
      <c r="N12">
        <v>48</v>
      </c>
      <c r="O12">
        <v>42</v>
      </c>
      <c r="P12">
        <v>30</v>
      </c>
      <c r="Q12">
        <v>30</v>
      </c>
      <c r="R12">
        <v>30</v>
      </c>
      <c r="S12">
        <v>42</v>
      </c>
      <c r="T12">
        <v>30</v>
      </c>
      <c r="U12">
        <v>42</v>
      </c>
    </row>
    <row r="13" spans="1:21" x14ac:dyDescent="0.25">
      <c r="B13">
        <v>54</v>
      </c>
      <c r="C13">
        <v>96</v>
      </c>
      <c r="D13">
        <v>66</v>
      </c>
      <c r="E13">
        <v>54</v>
      </c>
      <c r="F13">
        <v>54</v>
      </c>
      <c r="G13">
        <v>42</v>
      </c>
      <c r="H13">
        <v>66</v>
      </c>
      <c r="I13">
        <v>96</v>
      </c>
      <c r="J13">
        <v>60</v>
      </c>
      <c r="M13">
        <v>30</v>
      </c>
      <c r="N13">
        <v>54</v>
      </c>
      <c r="O13">
        <v>42</v>
      </c>
      <c r="P13">
        <v>30</v>
      </c>
      <c r="Q13">
        <v>30</v>
      </c>
      <c r="R13">
        <v>30</v>
      </c>
      <c r="S13">
        <v>42</v>
      </c>
      <c r="T13">
        <v>42</v>
      </c>
      <c r="U13">
        <v>30</v>
      </c>
    </row>
    <row r="15" spans="1:21" x14ac:dyDescent="0.25">
      <c r="A15" t="s">
        <v>32</v>
      </c>
      <c r="B15">
        <f>AVERAGE(B4:B13)</f>
        <v>55.8</v>
      </c>
      <c r="C15">
        <f t="shared" ref="C15:J15" si="0">AVERAGE(C4:C13)</f>
        <v>91.8</v>
      </c>
      <c r="D15">
        <f t="shared" si="0"/>
        <v>67.2</v>
      </c>
      <c r="E15">
        <f t="shared" si="0"/>
        <v>52.2</v>
      </c>
      <c r="F15">
        <f t="shared" si="0"/>
        <v>57.6</v>
      </c>
      <c r="G15">
        <f t="shared" si="0"/>
        <v>41.4</v>
      </c>
      <c r="H15">
        <f t="shared" si="0"/>
        <v>67.8</v>
      </c>
      <c r="I15">
        <f t="shared" si="0"/>
        <v>94.2</v>
      </c>
      <c r="J15">
        <f t="shared" si="0"/>
        <v>61.2</v>
      </c>
      <c r="L15" t="s">
        <v>32</v>
      </c>
      <c r="M15">
        <f>AVERAGE(M4:M13)</f>
        <v>32.4</v>
      </c>
      <c r="N15">
        <f t="shared" ref="N15:U15" si="1">AVERAGE(N4:N13)</f>
        <v>53.4</v>
      </c>
      <c r="O15">
        <f t="shared" si="1"/>
        <v>42.6</v>
      </c>
      <c r="P15">
        <f t="shared" si="1"/>
        <v>32.4</v>
      </c>
      <c r="Q15">
        <f t="shared" si="1"/>
        <v>30</v>
      </c>
      <c r="R15">
        <f t="shared" si="1"/>
        <v>30</v>
      </c>
      <c r="S15">
        <f t="shared" si="1"/>
        <v>46.2</v>
      </c>
      <c r="T15">
        <f t="shared" si="1"/>
        <v>42.6</v>
      </c>
      <c r="U15">
        <f t="shared" si="1"/>
        <v>37.200000000000003</v>
      </c>
    </row>
    <row r="16" spans="1:21" x14ac:dyDescent="0.25">
      <c r="A16" t="s">
        <v>33</v>
      </c>
      <c r="B16">
        <f>COUNT(B4:B13)</f>
        <v>10</v>
      </c>
      <c r="C16">
        <f t="shared" ref="C16:J16" si="2">COUNT(C4:C13)</f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L16" t="s">
        <v>33</v>
      </c>
      <c r="M16">
        <f>COUNT(M4:M13)</f>
        <v>10</v>
      </c>
      <c r="N16">
        <f t="shared" ref="N16:U16" si="3">COUNT(N4:N13)</f>
        <v>10</v>
      </c>
      <c r="O16">
        <f t="shared" si="3"/>
        <v>10</v>
      </c>
      <c r="P16">
        <f t="shared" si="3"/>
        <v>10</v>
      </c>
      <c r="Q16">
        <f t="shared" si="3"/>
        <v>10</v>
      </c>
      <c r="R16">
        <f t="shared" si="3"/>
        <v>10</v>
      </c>
      <c r="S16">
        <f t="shared" si="3"/>
        <v>10</v>
      </c>
      <c r="T16">
        <f t="shared" si="3"/>
        <v>10</v>
      </c>
      <c r="U16">
        <f t="shared" si="3"/>
        <v>10</v>
      </c>
    </row>
    <row r="17" spans="1:21" x14ac:dyDescent="0.25">
      <c r="A17" t="s">
        <v>34</v>
      </c>
      <c r="B17">
        <f>STDEV(B4:B13)</f>
        <v>2.8982753492378879</v>
      </c>
      <c r="C17">
        <f t="shared" ref="C17:J17" si="4">STDEV(C4:C13)</f>
        <v>4.0496913462633168</v>
      </c>
      <c r="D17">
        <f t="shared" si="4"/>
        <v>8.8543774484714532</v>
      </c>
      <c r="E17">
        <f t="shared" si="4"/>
        <v>4.9396356140913866</v>
      </c>
      <c r="F17">
        <f t="shared" si="4"/>
        <v>5.0596442562694071</v>
      </c>
      <c r="G17">
        <f t="shared" si="4"/>
        <v>1.8973665961010275</v>
      </c>
      <c r="H17">
        <f t="shared" si="4"/>
        <v>11.331372379372228</v>
      </c>
      <c r="I17">
        <f t="shared" si="4"/>
        <v>10.601886624558889</v>
      </c>
      <c r="J17">
        <f t="shared" si="4"/>
        <v>7.3756355658342985</v>
      </c>
      <c r="L17" t="s">
        <v>34</v>
      </c>
      <c r="M17">
        <f>STDEV(M4:M13)</f>
        <v>4.1952353926806012</v>
      </c>
      <c r="N17">
        <f t="shared" ref="N17:U17" si="5">STDEV(N4:N13)</f>
        <v>5.253570214625479</v>
      </c>
      <c r="O17">
        <f t="shared" si="5"/>
        <v>5.9665735560705331</v>
      </c>
      <c r="P17">
        <f t="shared" si="5"/>
        <v>4.1952353926806012</v>
      </c>
      <c r="Q17">
        <f t="shared" si="5"/>
        <v>2.8284271247461903</v>
      </c>
      <c r="R17">
        <f t="shared" si="5"/>
        <v>0</v>
      </c>
      <c r="S17">
        <f t="shared" si="5"/>
        <v>4.0496913462633168</v>
      </c>
      <c r="T17">
        <f t="shared" si="5"/>
        <v>8.6948260477136721</v>
      </c>
      <c r="U17">
        <f t="shared" si="5"/>
        <v>6.1967733539318699</v>
      </c>
    </row>
    <row r="18" spans="1:21" x14ac:dyDescent="0.25">
      <c r="A18" t="s">
        <v>35</v>
      </c>
      <c r="B18">
        <f>B17/SQRT(B16)</f>
        <v>0.91651513899116799</v>
      </c>
      <c r="C18">
        <f t="shared" ref="C18:J18" si="6">C17/SQRT(C16)</f>
        <v>1.2806248474865696</v>
      </c>
      <c r="D18">
        <f t="shared" si="6"/>
        <v>2.7999999999999972</v>
      </c>
      <c r="E18">
        <f t="shared" si="6"/>
        <v>1.5620499351813304</v>
      </c>
      <c r="F18">
        <f t="shared" si="6"/>
        <v>1.5999999999999999</v>
      </c>
      <c r="G18">
        <f t="shared" si="6"/>
        <v>0.6</v>
      </c>
      <c r="H18">
        <f t="shared" si="6"/>
        <v>3.5832945734337809</v>
      </c>
      <c r="I18">
        <f t="shared" si="6"/>
        <v>3.3526109228480516</v>
      </c>
      <c r="J18">
        <f t="shared" si="6"/>
        <v>2.3323807579381164</v>
      </c>
      <c r="L18" t="s">
        <v>35</v>
      </c>
      <c r="M18">
        <f>M17/SQRT(M16)</f>
        <v>1.3266499161421583</v>
      </c>
      <c r="N18">
        <f t="shared" ref="N18" si="7">N17/SQRT(N16)</f>
        <v>1.6613247725836149</v>
      </c>
      <c r="O18">
        <f t="shared" ref="O18" si="8">O17/SQRT(O16)</f>
        <v>1.8867962264113252</v>
      </c>
      <c r="P18">
        <f t="shared" ref="P18" si="9">P17/SQRT(P16)</f>
        <v>1.3266499161421583</v>
      </c>
      <c r="Q18">
        <f t="shared" ref="Q18" si="10">Q17/SQRT(Q16)</f>
        <v>0.89442719099991586</v>
      </c>
      <c r="R18">
        <f t="shared" ref="R18" si="11">R17/SQRT(R16)</f>
        <v>0</v>
      </c>
      <c r="S18">
        <f t="shared" ref="S18" si="12">S17/SQRT(S16)</f>
        <v>1.2806248474865696</v>
      </c>
      <c r="T18">
        <f t="shared" ref="T18" si="13">T17/SQRT(T16)</f>
        <v>2.7495454169735067</v>
      </c>
      <c r="U18">
        <f t="shared" ref="U18" si="14">U17/SQRT(U16)</f>
        <v>1.9595917942265433</v>
      </c>
    </row>
    <row r="21" spans="1:21" x14ac:dyDescent="0.25">
      <c r="C21" t="s">
        <v>20</v>
      </c>
      <c r="D21" t="s">
        <v>21</v>
      </c>
      <c r="E21" t="s">
        <v>22</v>
      </c>
      <c r="O21" t="s">
        <v>20</v>
      </c>
      <c r="P21" t="s">
        <v>21</v>
      </c>
      <c r="Q21" t="s">
        <v>22</v>
      </c>
    </row>
    <row r="22" spans="1:21" x14ac:dyDescent="0.25">
      <c r="A22" t="s">
        <v>32</v>
      </c>
      <c r="B22" t="s">
        <v>36</v>
      </c>
      <c r="C22">
        <v>52.2</v>
      </c>
      <c r="D22">
        <v>57.6</v>
      </c>
      <c r="E22">
        <v>41.4</v>
      </c>
      <c r="M22" t="s">
        <v>32</v>
      </c>
      <c r="N22" t="s">
        <v>36</v>
      </c>
      <c r="O22">
        <v>32.4</v>
      </c>
      <c r="P22">
        <v>30</v>
      </c>
      <c r="Q22">
        <v>30</v>
      </c>
    </row>
    <row r="23" spans="1:21" x14ac:dyDescent="0.25">
      <c r="B23" t="s">
        <v>37</v>
      </c>
      <c r="C23">
        <v>67.8</v>
      </c>
      <c r="D23">
        <v>94.2</v>
      </c>
      <c r="E23">
        <v>61.2</v>
      </c>
      <c r="N23" t="s">
        <v>37</v>
      </c>
      <c r="O23">
        <v>46.2</v>
      </c>
      <c r="P23">
        <v>42.6</v>
      </c>
      <c r="Q23">
        <v>37.200000000000003</v>
      </c>
    </row>
    <row r="24" spans="1:21" x14ac:dyDescent="0.25">
      <c r="A24" t="s">
        <v>35</v>
      </c>
      <c r="B24" t="s">
        <v>36</v>
      </c>
      <c r="C24">
        <v>1.5620499351813257</v>
      </c>
      <c r="D24">
        <v>1.600000000000005</v>
      </c>
      <c r="E24">
        <v>0.60000000000001341</v>
      </c>
      <c r="M24" t="s">
        <v>35</v>
      </c>
      <c r="N24" t="s">
        <v>36</v>
      </c>
      <c r="O24">
        <v>1.3266499161421583</v>
      </c>
      <c r="P24">
        <v>0.89442719099991586</v>
      </c>
      <c r="Q24">
        <v>0</v>
      </c>
    </row>
    <row r="25" spans="1:21" x14ac:dyDescent="0.25">
      <c r="B25" t="s">
        <v>37</v>
      </c>
      <c r="C25">
        <v>3.5832945734337809</v>
      </c>
      <c r="D25">
        <v>3.3526109228480516</v>
      </c>
      <c r="E25">
        <v>2.3323807579381164</v>
      </c>
      <c r="N25" t="s">
        <v>37</v>
      </c>
      <c r="O25">
        <v>1.2806248474865634</v>
      </c>
      <c r="P25">
        <v>2.7495454169735067</v>
      </c>
      <c r="Q25">
        <v>1.9595917942265433</v>
      </c>
    </row>
    <row r="41" spans="1:15" x14ac:dyDescent="0.25">
      <c r="A41" t="s">
        <v>41</v>
      </c>
      <c r="B41">
        <v>42</v>
      </c>
    </row>
    <row r="42" spans="1:15" x14ac:dyDescent="0.25">
      <c r="A42" t="s">
        <v>41</v>
      </c>
      <c r="B42">
        <v>54</v>
      </c>
    </row>
    <row r="43" spans="1:15" x14ac:dyDescent="0.25">
      <c r="A43" t="s">
        <v>41</v>
      </c>
      <c r="B43">
        <v>60</v>
      </c>
      <c r="N43" t="s">
        <v>20</v>
      </c>
      <c r="O43">
        <v>36</v>
      </c>
    </row>
    <row r="44" spans="1:15" x14ac:dyDescent="0.25">
      <c r="A44" t="s">
        <v>41</v>
      </c>
      <c r="B44">
        <v>54</v>
      </c>
      <c r="N44" t="s">
        <v>20</v>
      </c>
      <c r="O44">
        <v>30</v>
      </c>
    </row>
    <row r="45" spans="1:15" x14ac:dyDescent="0.25">
      <c r="A45" t="s">
        <v>41</v>
      </c>
      <c r="B45">
        <v>54</v>
      </c>
      <c r="N45" t="s">
        <v>20</v>
      </c>
      <c r="O45">
        <v>36</v>
      </c>
    </row>
    <row r="46" spans="1:15" x14ac:dyDescent="0.25">
      <c r="A46" t="s">
        <v>41</v>
      </c>
      <c r="B46">
        <v>48</v>
      </c>
      <c r="N46" t="s">
        <v>20</v>
      </c>
      <c r="O46">
        <v>30</v>
      </c>
    </row>
    <row r="47" spans="1:15" x14ac:dyDescent="0.25">
      <c r="A47" t="s">
        <v>41</v>
      </c>
      <c r="B47">
        <v>48</v>
      </c>
      <c r="N47" t="s">
        <v>20</v>
      </c>
      <c r="O47">
        <v>30</v>
      </c>
    </row>
    <row r="48" spans="1:15" x14ac:dyDescent="0.25">
      <c r="A48" t="s">
        <v>41</v>
      </c>
      <c r="B48">
        <v>54</v>
      </c>
      <c r="N48" t="s">
        <v>20</v>
      </c>
      <c r="O48">
        <v>30</v>
      </c>
    </row>
    <row r="49" spans="1:15" x14ac:dyDescent="0.25">
      <c r="A49" t="s">
        <v>41</v>
      </c>
      <c r="B49">
        <v>54</v>
      </c>
      <c r="N49" t="s">
        <v>20</v>
      </c>
      <c r="O49">
        <v>30</v>
      </c>
    </row>
    <row r="50" spans="1:15" x14ac:dyDescent="0.25">
      <c r="A50" t="s">
        <v>41</v>
      </c>
      <c r="B50">
        <v>54</v>
      </c>
      <c r="N50" t="s">
        <v>20</v>
      </c>
      <c r="O50">
        <v>42</v>
      </c>
    </row>
    <row r="51" spans="1:15" x14ac:dyDescent="0.25">
      <c r="A51" t="s">
        <v>38</v>
      </c>
      <c r="B51">
        <v>54</v>
      </c>
      <c r="N51" t="s">
        <v>20</v>
      </c>
      <c r="O51">
        <v>30</v>
      </c>
    </row>
    <row r="52" spans="1:15" x14ac:dyDescent="0.25">
      <c r="A52" t="s">
        <v>38</v>
      </c>
      <c r="B52">
        <v>54</v>
      </c>
      <c r="N52" t="s">
        <v>20</v>
      </c>
      <c r="O52">
        <v>30</v>
      </c>
    </row>
    <row r="53" spans="1:15" x14ac:dyDescent="0.25">
      <c r="A53" t="s">
        <v>38</v>
      </c>
      <c r="B53">
        <v>60</v>
      </c>
      <c r="N53" t="s">
        <v>21</v>
      </c>
      <c r="O53">
        <v>54</v>
      </c>
    </row>
    <row r="54" spans="1:15" x14ac:dyDescent="0.25">
      <c r="A54" t="s">
        <v>38</v>
      </c>
      <c r="B54">
        <v>60</v>
      </c>
      <c r="N54" t="s">
        <v>21</v>
      </c>
      <c r="O54">
        <v>60</v>
      </c>
    </row>
    <row r="55" spans="1:15" x14ac:dyDescent="0.25">
      <c r="A55" t="s">
        <v>38</v>
      </c>
      <c r="B55">
        <v>54</v>
      </c>
      <c r="N55" t="s">
        <v>21</v>
      </c>
      <c r="O55">
        <v>60</v>
      </c>
    </row>
    <row r="56" spans="1:15" x14ac:dyDescent="0.25">
      <c r="A56" t="s">
        <v>38</v>
      </c>
      <c r="B56">
        <v>66</v>
      </c>
      <c r="N56" t="s">
        <v>21</v>
      </c>
      <c r="O56">
        <v>54</v>
      </c>
    </row>
    <row r="57" spans="1:15" x14ac:dyDescent="0.25">
      <c r="A57" t="s">
        <v>38</v>
      </c>
      <c r="B57">
        <v>54</v>
      </c>
      <c r="N57" t="s">
        <v>21</v>
      </c>
      <c r="O57">
        <v>48</v>
      </c>
    </row>
    <row r="58" spans="1:15" x14ac:dyDescent="0.25">
      <c r="A58" t="s">
        <v>38</v>
      </c>
      <c r="B58">
        <v>66</v>
      </c>
      <c r="N58" t="s">
        <v>21</v>
      </c>
      <c r="O58">
        <v>48</v>
      </c>
    </row>
    <row r="59" spans="1:15" x14ac:dyDescent="0.25">
      <c r="A59" t="s">
        <v>38</v>
      </c>
      <c r="B59">
        <v>54</v>
      </c>
      <c r="N59" t="s">
        <v>21</v>
      </c>
      <c r="O59">
        <v>48</v>
      </c>
    </row>
    <row r="60" spans="1:15" x14ac:dyDescent="0.25">
      <c r="A60" t="s">
        <v>38</v>
      </c>
      <c r="B60">
        <v>54</v>
      </c>
      <c r="N60" t="s">
        <v>21</v>
      </c>
      <c r="O60">
        <v>60</v>
      </c>
    </row>
    <row r="61" spans="1:15" x14ac:dyDescent="0.25">
      <c r="A61" t="s">
        <v>43</v>
      </c>
      <c r="B61">
        <v>42</v>
      </c>
      <c r="N61" t="s">
        <v>21</v>
      </c>
      <c r="O61">
        <v>48</v>
      </c>
    </row>
    <row r="62" spans="1:15" x14ac:dyDescent="0.25">
      <c r="A62" t="s">
        <v>43</v>
      </c>
      <c r="B62">
        <v>42</v>
      </c>
      <c r="N62" t="s">
        <v>21</v>
      </c>
      <c r="O62">
        <v>54</v>
      </c>
    </row>
    <row r="63" spans="1:15" x14ac:dyDescent="0.25">
      <c r="A63" t="s">
        <v>43</v>
      </c>
      <c r="B63">
        <v>42</v>
      </c>
      <c r="N63" t="s">
        <v>22</v>
      </c>
      <c r="O63">
        <v>48</v>
      </c>
    </row>
    <row r="64" spans="1:15" x14ac:dyDescent="0.25">
      <c r="A64" t="s">
        <v>43</v>
      </c>
      <c r="B64">
        <v>42</v>
      </c>
      <c r="N64" t="s">
        <v>22</v>
      </c>
      <c r="O64">
        <v>42</v>
      </c>
    </row>
    <row r="65" spans="1:15" x14ac:dyDescent="0.25">
      <c r="A65" t="s">
        <v>43</v>
      </c>
      <c r="B65">
        <v>42</v>
      </c>
      <c r="N65" t="s">
        <v>22</v>
      </c>
      <c r="O65">
        <v>36</v>
      </c>
    </row>
    <row r="66" spans="1:15" x14ac:dyDescent="0.25">
      <c r="A66" t="s">
        <v>43</v>
      </c>
      <c r="B66">
        <v>42</v>
      </c>
      <c r="N66" t="s">
        <v>22</v>
      </c>
      <c r="O66">
        <v>48</v>
      </c>
    </row>
    <row r="67" spans="1:15" x14ac:dyDescent="0.25">
      <c r="A67" t="s">
        <v>43</v>
      </c>
      <c r="B67">
        <v>36</v>
      </c>
      <c r="N67" t="s">
        <v>22</v>
      </c>
      <c r="O67">
        <v>36</v>
      </c>
    </row>
    <row r="68" spans="1:15" x14ac:dyDescent="0.25">
      <c r="A68" t="s">
        <v>43</v>
      </c>
      <c r="B68">
        <v>42</v>
      </c>
      <c r="N68" t="s">
        <v>22</v>
      </c>
      <c r="O68">
        <v>42</v>
      </c>
    </row>
    <row r="69" spans="1:15" x14ac:dyDescent="0.25">
      <c r="A69" t="s">
        <v>43</v>
      </c>
      <c r="B69">
        <v>42</v>
      </c>
      <c r="N69" t="s">
        <v>22</v>
      </c>
      <c r="O69">
        <v>54</v>
      </c>
    </row>
    <row r="70" spans="1:15" x14ac:dyDescent="0.25">
      <c r="A70" t="s">
        <v>43</v>
      </c>
      <c r="B70">
        <v>42</v>
      </c>
      <c r="N70" t="s">
        <v>22</v>
      </c>
      <c r="O70">
        <v>36</v>
      </c>
    </row>
    <row r="71" spans="1:15" x14ac:dyDescent="0.25">
      <c r="A71" t="s">
        <v>39</v>
      </c>
      <c r="B71">
        <v>54</v>
      </c>
      <c r="N71" t="s">
        <v>22</v>
      </c>
      <c r="O71">
        <v>42</v>
      </c>
    </row>
    <row r="72" spans="1:15" x14ac:dyDescent="0.25">
      <c r="A72" t="s">
        <v>39</v>
      </c>
      <c r="B72">
        <v>60</v>
      </c>
      <c r="N72" t="s">
        <v>22</v>
      </c>
      <c r="O72">
        <v>42</v>
      </c>
    </row>
    <row r="73" spans="1:15" x14ac:dyDescent="0.25">
      <c r="A73" t="s">
        <v>39</v>
      </c>
      <c r="B73">
        <v>66</v>
      </c>
      <c r="N73" t="s">
        <v>14</v>
      </c>
      <c r="O73">
        <v>36</v>
      </c>
    </row>
    <row r="74" spans="1:15" x14ac:dyDescent="0.25">
      <c r="A74" t="s">
        <v>39</v>
      </c>
      <c r="B74">
        <v>60</v>
      </c>
      <c r="N74" t="s">
        <v>14</v>
      </c>
      <c r="O74">
        <v>36</v>
      </c>
    </row>
    <row r="75" spans="1:15" x14ac:dyDescent="0.25">
      <c r="A75" t="s">
        <v>39</v>
      </c>
      <c r="B75">
        <v>84</v>
      </c>
      <c r="N75" t="s">
        <v>14</v>
      </c>
      <c r="O75">
        <v>30</v>
      </c>
    </row>
    <row r="76" spans="1:15" x14ac:dyDescent="0.25">
      <c r="A76" t="s">
        <v>39</v>
      </c>
      <c r="B76">
        <v>72</v>
      </c>
      <c r="N76" t="s">
        <v>14</v>
      </c>
      <c r="O76">
        <v>30</v>
      </c>
    </row>
    <row r="77" spans="1:15" x14ac:dyDescent="0.25">
      <c r="A77" t="s">
        <v>39</v>
      </c>
      <c r="B77">
        <v>90</v>
      </c>
      <c r="N77" t="s">
        <v>14</v>
      </c>
      <c r="O77">
        <v>30</v>
      </c>
    </row>
    <row r="78" spans="1:15" x14ac:dyDescent="0.25">
      <c r="A78" t="s">
        <v>39</v>
      </c>
      <c r="B78">
        <v>66</v>
      </c>
      <c r="N78" t="s">
        <v>14</v>
      </c>
      <c r="O78">
        <v>30</v>
      </c>
    </row>
    <row r="79" spans="1:15" x14ac:dyDescent="0.25">
      <c r="A79" t="s">
        <v>39</v>
      </c>
      <c r="B79">
        <v>60</v>
      </c>
      <c r="N79" t="s">
        <v>14</v>
      </c>
      <c r="O79">
        <v>42</v>
      </c>
    </row>
    <row r="80" spans="1:15" x14ac:dyDescent="0.25">
      <c r="A80" t="s">
        <v>39</v>
      </c>
      <c r="B80">
        <v>66</v>
      </c>
      <c r="N80" t="s">
        <v>14</v>
      </c>
      <c r="O80">
        <v>30</v>
      </c>
    </row>
    <row r="81" spans="1:15" x14ac:dyDescent="0.25">
      <c r="A81" t="s">
        <v>40</v>
      </c>
      <c r="B81">
        <v>90</v>
      </c>
      <c r="N81" t="s">
        <v>14</v>
      </c>
      <c r="O81">
        <v>30</v>
      </c>
    </row>
    <row r="82" spans="1:15" x14ac:dyDescent="0.25">
      <c r="A82" t="s">
        <v>40</v>
      </c>
      <c r="B82">
        <v>102</v>
      </c>
      <c r="N82" t="s">
        <v>14</v>
      </c>
      <c r="O82">
        <v>30</v>
      </c>
    </row>
    <row r="83" spans="1:15" x14ac:dyDescent="0.25">
      <c r="A83" t="s">
        <v>40</v>
      </c>
      <c r="B83">
        <v>102</v>
      </c>
      <c r="N83" t="s">
        <v>15</v>
      </c>
      <c r="O83">
        <v>30</v>
      </c>
    </row>
    <row r="84" spans="1:15" x14ac:dyDescent="0.25">
      <c r="A84" t="s">
        <v>40</v>
      </c>
      <c r="B84">
        <v>84</v>
      </c>
      <c r="N84" t="s">
        <v>15</v>
      </c>
      <c r="O84">
        <v>30</v>
      </c>
    </row>
    <row r="85" spans="1:15" x14ac:dyDescent="0.25">
      <c r="A85" t="s">
        <v>40</v>
      </c>
      <c r="B85">
        <v>78</v>
      </c>
      <c r="N85" t="s">
        <v>15</v>
      </c>
      <c r="O85">
        <v>30</v>
      </c>
    </row>
    <row r="86" spans="1:15" x14ac:dyDescent="0.25">
      <c r="A86" t="s">
        <v>40</v>
      </c>
      <c r="B86">
        <v>84</v>
      </c>
      <c r="N86" t="s">
        <v>15</v>
      </c>
      <c r="O86">
        <v>30</v>
      </c>
    </row>
    <row r="87" spans="1:15" x14ac:dyDescent="0.25">
      <c r="A87" t="s">
        <v>40</v>
      </c>
      <c r="B87">
        <v>108</v>
      </c>
      <c r="N87" t="s">
        <v>15</v>
      </c>
      <c r="O87">
        <v>30</v>
      </c>
    </row>
    <row r="88" spans="1:15" x14ac:dyDescent="0.25">
      <c r="A88" t="s">
        <v>40</v>
      </c>
      <c r="B88">
        <v>90</v>
      </c>
      <c r="N88" t="s">
        <v>15</v>
      </c>
      <c r="O88">
        <v>24</v>
      </c>
    </row>
    <row r="89" spans="1:15" x14ac:dyDescent="0.25">
      <c r="A89" t="s">
        <v>40</v>
      </c>
      <c r="B89">
        <v>108</v>
      </c>
      <c r="N89" t="s">
        <v>15</v>
      </c>
      <c r="O89">
        <v>36</v>
      </c>
    </row>
    <row r="90" spans="1:15" x14ac:dyDescent="0.25">
      <c r="A90" t="s">
        <v>40</v>
      </c>
      <c r="B90">
        <v>96</v>
      </c>
      <c r="N90" t="s">
        <v>15</v>
      </c>
      <c r="O90">
        <v>30</v>
      </c>
    </row>
    <row r="91" spans="1:15" x14ac:dyDescent="0.25">
      <c r="A91" t="s">
        <v>42</v>
      </c>
      <c r="B91">
        <v>60</v>
      </c>
      <c r="N91" t="s">
        <v>15</v>
      </c>
      <c r="O91">
        <v>30</v>
      </c>
    </row>
    <row r="92" spans="1:15" x14ac:dyDescent="0.25">
      <c r="A92" t="s">
        <v>42</v>
      </c>
      <c r="B92">
        <v>54</v>
      </c>
      <c r="N92" t="s">
        <v>15</v>
      </c>
      <c r="O92">
        <v>30</v>
      </c>
    </row>
    <row r="93" spans="1:15" x14ac:dyDescent="0.25">
      <c r="A93" t="s">
        <v>42</v>
      </c>
      <c r="B93">
        <v>54</v>
      </c>
      <c r="N93" t="s">
        <v>44</v>
      </c>
      <c r="O93">
        <v>30</v>
      </c>
    </row>
    <row r="94" spans="1:15" x14ac:dyDescent="0.25">
      <c r="A94" t="s">
        <v>42</v>
      </c>
      <c r="B94">
        <v>60</v>
      </c>
      <c r="N94" t="s">
        <v>44</v>
      </c>
      <c r="O94">
        <v>30</v>
      </c>
    </row>
    <row r="95" spans="1:15" x14ac:dyDescent="0.25">
      <c r="A95" t="s">
        <v>42</v>
      </c>
      <c r="B95">
        <v>54</v>
      </c>
      <c r="N95" t="s">
        <v>44</v>
      </c>
      <c r="O95">
        <v>30</v>
      </c>
    </row>
    <row r="96" spans="1:15" x14ac:dyDescent="0.25">
      <c r="A96" t="s">
        <v>42</v>
      </c>
      <c r="B96">
        <v>66</v>
      </c>
      <c r="N96" t="s">
        <v>44</v>
      </c>
      <c r="O96">
        <v>30</v>
      </c>
    </row>
    <row r="97" spans="1:15" x14ac:dyDescent="0.25">
      <c r="A97" t="s">
        <v>42</v>
      </c>
      <c r="B97">
        <v>78</v>
      </c>
      <c r="N97" t="s">
        <v>44</v>
      </c>
      <c r="O97">
        <v>30</v>
      </c>
    </row>
    <row r="98" spans="1:15" x14ac:dyDescent="0.25">
      <c r="A98" t="s">
        <v>42</v>
      </c>
      <c r="B98">
        <v>66</v>
      </c>
      <c r="N98" t="s">
        <v>44</v>
      </c>
      <c r="O98">
        <v>30</v>
      </c>
    </row>
    <row r="99" spans="1:15" x14ac:dyDescent="0.25">
      <c r="A99" t="s">
        <v>42</v>
      </c>
      <c r="B99">
        <v>60</v>
      </c>
      <c r="N99" t="s">
        <v>44</v>
      </c>
      <c r="O99">
        <v>30</v>
      </c>
    </row>
    <row r="100" spans="1:15" x14ac:dyDescent="0.25">
      <c r="A100" t="s">
        <v>42</v>
      </c>
      <c r="B100">
        <v>60</v>
      </c>
      <c r="N100" t="s">
        <v>44</v>
      </c>
      <c r="O100">
        <v>30</v>
      </c>
    </row>
    <row r="101" spans="1:15" x14ac:dyDescent="0.25">
      <c r="N101" t="s">
        <v>44</v>
      </c>
      <c r="O101">
        <v>30</v>
      </c>
    </row>
    <row r="102" spans="1:15" x14ac:dyDescent="0.25">
      <c r="N102" t="s">
        <v>44</v>
      </c>
      <c r="O102">
        <v>30</v>
      </c>
    </row>
    <row r="103" spans="1:15" x14ac:dyDescent="0.25">
      <c r="N103" t="s">
        <v>17</v>
      </c>
      <c r="O103">
        <v>48</v>
      </c>
    </row>
    <row r="104" spans="1:15" x14ac:dyDescent="0.25">
      <c r="N104" t="s">
        <v>17</v>
      </c>
      <c r="O104">
        <v>48</v>
      </c>
    </row>
    <row r="105" spans="1:15" x14ac:dyDescent="0.25">
      <c r="N105" t="s">
        <v>17</v>
      </c>
      <c r="O105">
        <v>48</v>
      </c>
    </row>
    <row r="106" spans="1:15" x14ac:dyDescent="0.25">
      <c r="N106" t="s">
        <v>17</v>
      </c>
      <c r="O106">
        <v>42</v>
      </c>
    </row>
    <row r="107" spans="1:15" x14ac:dyDescent="0.25">
      <c r="N107" t="s">
        <v>17</v>
      </c>
      <c r="O107">
        <v>54</v>
      </c>
    </row>
    <row r="108" spans="1:15" x14ac:dyDescent="0.25">
      <c r="N108" t="s">
        <v>17</v>
      </c>
      <c r="O108">
        <v>42</v>
      </c>
    </row>
    <row r="109" spans="1:15" x14ac:dyDescent="0.25">
      <c r="N109" t="s">
        <v>17</v>
      </c>
      <c r="O109">
        <v>48</v>
      </c>
    </row>
    <row r="110" spans="1:15" x14ac:dyDescent="0.25">
      <c r="N110" t="s">
        <v>17</v>
      </c>
      <c r="O110">
        <v>48</v>
      </c>
    </row>
    <row r="111" spans="1:15" x14ac:dyDescent="0.25">
      <c r="N111" t="s">
        <v>17</v>
      </c>
      <c r="O111">
        <v>42</v>
      </c>
    </row>
    <row r="112" spans="1:15" x14ac:dyDescent="0.25">
      <c r="N112" t="s">
        <v>17</v>
      </c>
      <c r="O112">
        <v>42</v>
      </c>
    </row>
    <row r="113" spans="14:15" x14ac:dyDescent="0.25">
      <c r="N113" t="s">
        <v>18</v>
      </c>
      <c r="O113">
        <v>36</v>
      </c>
    </row>
    <row r="114" spans="14:15" x14ac:dyDescent="0.25">
      <c r="N114" t="s">
        <v>18</v>
      </c>
      <c r="O114">
        <v>54</v>
      </c>
    </row>
    <row r="115" spans="14:15" x14ac:dyDescent="0.25">
      <c r="N115" t="s">
        <v>18</v>
      </c>
      <c r="O115">
        <v>42</v>
      </c>
    </row>
    <row r="116" spans="14:15" x14ac:dyDescent="0.25">
      <c r="N116" t="s">
        <v>18</v>
      </c>
      <c r="O116">
        <v>48</v>
      </c>
    </row>
    <row r="117" spans="14:15" x14ac:dyDescent="0.25">
      <c r="N117" t="s">
        <v>18</v>
      </c>
      <c r="O117">
        <v>48</v>
      </c>
    </row>
    <row r="118" spans="14:15" x14ac:dyDescent="0.25">
      <c r="N118" t="s">
        <v>18</v>
      </c>
      <c r="O118">
        <v>54</v>
      </c>
    </row>
    <row r="119" spans="14:15" x14ac:dyDescent="0.25">
      <c r="N119" t="s">
        <v>18</v>
      </c>
      <c r="O119">
        <v>42</v>
      </c>
    </row>
    <row r="120" spans="14:15" x14ac:dyDescent="0.25">
      <c r="N120" t="s">
        <v>18</v>
      </c>
      <c r="O120">
        <v>30</v>
      </c>
    </row>
    <row r="121" spans="14:15" x14ac:dyDescent="0.25">
      <c r="N121" t="s">
        <v>18</v>
      </c>
      <c r="O121">
        <v>30</v>
      </c>
    </row>
    <row r="122" spans="14:15" x14ac:dyDescent="0.25">
      <c r="N122" t="s">
        <v>18</v>
      </c>
      <c r="O122">
        <v>42</v>
      </c>
    </row>
    <row r="123" spans="14:15" x14ac:dyDescent="0.25">
      <c r="N123" t="s">
        <v>45</v>
      </c>
      <c r="O123">
        <v>48</v>
      </c>
    </row>
    <row r="124" spans="14:15" x14ac:dyDescent="0.25">
      <c r="N124" t="s">
        <v>45</v>
      </c>
      <c r="O124">
        <v>42</v>
      </c>
    </row>
    <row r="125" spans="14:15" x14ac:dyDescent="0.25">
      <c r="N125" t="s">
        <v>45</v>
      </c>
      <c r="O125">
        <v>30</v>
      </c>
    </row>
    <row r="126" spans="14:15" x14ac:dyDescent="0.25">
      <c r="N126" t="s">
        <v>45</v>
      </c>
      <c r="O126">
        <v>36</v>
      </c>
    </row>
    <row r="127" spans="14:15" x14ac:dyDescent="0.25">
      <c r="N127" t="s">
        <v>45</v>
      </c>
      <c r="O127">
        <v>36</v>
      </c>
    </row>
    <row r="128" spans="14:15" x14ac:dyDescent="0.25">
      <c r="N128" t="s">
        <v>45</v>
      </c>
      <c r="O128">
        <v>42</v>
      </c>
    </row>
    <row r="129" spans="14:15" x14ac:dyDescent="0.25">
      <c r="N129" t="s">
        <v>45</v>
      </c>
      <c r="O129">
        <v>36</v>
      </c>
    </row>
    <row r="130" spans="14:15" x14ac:dyDescent="0.25">
      <c r="N130" t="s">
        <v>45</v>
      </c>
      <c r="O130">
        <v>30</v>
      </c>
    </row>
    <row r="131" spans="14:15" x14ac:dyDescent="0.25">
      <c r="N131" t="s">
        <v>45</v>
      </c>
      <c r="O131">
        <v>42</v>
      </c>
    </row>
    <row r="132" spans="14:15" x14ac:dyDescent="0.25">
      <c r="N132" t="s">
        <v>45</v>
      </c>
      <c r="O132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G1" zoomScaleNormal="100" workbookViewId="0">
      <selection activeCell="O4" sqref="O4:O13"/>
    </sheetView>
  </sheetViews>
  <sheetFormatPr defaultRowHeight="15" x14ac:dyDescent="0.25"/>
  <cols>
    <col min="1" max="1" width="14.5703125" bestFit="1" customWidth="1"/>
    <col min="2" max="2" width="15.140625" bestFit="1" customWidth="1"/>
    <col min="3" max="3" width="15.140625" customWidth="1"/>
    <col min="4" max="4" width="12.42578125" bestFit="1" customWidth="1"/>
    <col min="5" max="5" width="15.140625" bestFit="1" customWidth="1"/>
    <col min="6" max="6" width="15.140625" customWidth="1"/>
    <col min="7" max="7" width="13.5703125" bestFit="1" customWidth="1"/>
    <col min="8" max="8" width="15.42578125" bestFit="1" customWidth="1"/>
    <col min="9" max="9" width="15.140625" bestFit="1" customWidth="1"/>
    <col min="10" max="10" width="16.140625" bestFit="1" customWidth="1"/>
    <col min="16" max="16" width="12.7109375" bestFit="1" customWidth="1"/>
    <col min="17" max="17" width="12.42578125" bestFit="1" customWidth="1"/>
    <col min="18" max="18" width="13.5703125" bestFit="1" customWidth="1"/>
    <col min="19" max="19" width="15.42578125" bestFit="1" customWidth="1"/>
    <col min="20" max="20" width="15.140625" bestFit="1" customWidth="1"/>
    <col min="21" max="21" width="16.140625" bestFit="1" customWidth="1"/>
  </cols>
  <sheetData>
    <row r="1" spans="1:21" x14ac:dyDescent="0.25">
      <c r="B1" t="s">
        <v>46</v>
      </c>
    </row>
    <row r="2" spans="1:21" x14ac:dyDescent="0.25">
      <c r="B2" t="s">
        <v>30</v>
      </c>
      <c r="M2" t="s">
        <v>31</v>
      </c>
    </row>
    <row r="3" spans="1:2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</row>
    <row r="4" spans="1:21" x14ac:dyDescent="0.25">
      <c r="B4">
        <v>48</v>
      </c>
      <c r="C4">
        <v>84</v>
      </c>
      <c r="D4">
        <v>42</v>
      </c>
      <c r="E4">
        <v>36</v>
      </c>
      <c r="F4">
        <v>42</v>
      </c>
      <c r="G4">
        <v>42</v>
      </c>
      <c r="H4">
        <v>42</v>
      </c>
      <c r="I4">
        <v>72</v>
      </c>
      <c r="J4">
        <v>42</v>
      </c>
      <c r="M4">
        <v>30</v>
      </c>
      <c r="N4">
        <v>48</v>
      </c>
      <c r="O4">
        <v>36</v>
      </c>
      <c r="P4">
        <v>24</v>
      </c>
      <c r="Q4">
        <v>24</v>
      </c>
      <c r="R4">
        <v>24</v>
      </c>
      <c r="S4">
        <v>32</v>
      </c>
      <c r="T4">
        <v>36</v>
      </c>
      <c r="U4">
        <v>36</v>
      </c>
    </row>
    <row r="5" spans="1:21" x14ac:dyDescent="0.25">
      <c r="B5">
        <v>48</v>
      </c>
      <c r="C5">
        <v>66</v>
      </c>
      <c r="D5">
        <v>36</v>
      </c>
      <c r="E5">
        <v>42</v>
      </c>
      <c r="F5">
        <v>36</v>
      </c>
      <c r="G5">
        <v>36</v>
      </c>
      <c r="H5">
        <v>54</v>
      </c>
      <c r="I5">
        <v>66</v>
      </c>
      <c r="J5">
        <v>42</v>
      </c>
      <c r="M5">
        <v>24</v>
      </c>
      <c r="N5">
        <v>52</v>
      </c>
      <c r="O5">
        <v>30</v>
      </c>
      <c r="P5">
        <v>30</v>
      </c>
      <c r="Q5">
        <v>30</v>
      </c>
      <c r="R5">
        <v>30</v>
      </c>
      <c r="S5">
        <v>36</v>
      </c>
      <c r="T5">
        <v>42</v>
      </c>
      <c r="U5">
        <v>30</v>
      </c>
    </row>
    <row r="6" spans="1:21" x14ac:dyDescent="0.25">
      <c r="B6">
        <v>42</v>
      </c>
      <c r="C6">
        <v>84</v>
      </c>
      <c r="D6">
        <v>42</v>
      </c>
      <c r="E6">
        <v>42</v>
      </c>
      <c r="F6">
        <v>42</v>
      </c>
      <c r="G6">
        <v>42</v>
      </c>
      <c r="H6">
        <v>54</v>
      </c>
      <c r="I6">
        <v>72</v>
      </c>
      <c r="J6">
        <v>42</v>
      </c>
      <c r="M6">
        <v>30</v>
      </c>
      <c r="N6">
        <v>48</v>
      </c>
      <c r="O6">
        <v>30</v>
      </c>
      <c r="P6">
        <v>30</v>
      </c>
      <c r="Q6">
        <v>24</v>
      </c>
      <c r="R6">
        <v>30</v>
      </c>
      <c r="S6">
        <v>36</v>
      </c>
      <c r="T6">
        <v>36</v>
      </c>
      <c r="U6">
        <v>30</v>
      </c>
    </row>
    <row r="7" spans="1:21" x14ac:dyDescent="0.25">
      <c r="B7">
        <v>42</v>
      </c>
      <c r="C7">
        <v>54</v>
      </c>
      <c r="D7">
        <v>42</v>
      </c>
      <c r="E7">
        <v>42</v>
      </c>
      <c r="F7">
        <v>48</v>
      </c>
      <c r="G7">
        <v>36</v>
      </c>
      <c r="H7">
        <v>36</v>
      </c>
      <c r="I7">
        <v>60</v>
      </c>
      <c r="J7">
        <v>48</v>
      </c>
      <c r="M7">
        <v>24</v>
      </c>
      <c r="N7">
        <v>48</v>
      </c>
      <c r="O7">
        <v>36</v>
      </c>
      <c r="P7">
        <v>24</v>
      </c>
      <c r="Q7">
        <v>30</v>
      </c>
      <c r="R7">
        <v>18</v>
      </c>
      <c r="S7">
        <v>36</v>
      </c>
      <c r="T7">
        <v>36</v>
      </c>
      <c r="U7">
        <v>30</v>
      </c>
    </row>
    <row r="8" spans="1:21" x14ac:dyDescent="0.25">
      <c r="B8">
        <v>42</v>
      </c>
      <c r="C8">
        <v>84</v>
      </c>
      <c r="D8">
        <v>30</v>
      </c>
      <c r="E8">
        <v>42</v>
      </c>
      <c r="F8">
        <v>48</v>
      </c>
      <c r="G8">
        <v>42</v>
      </c>
      <c r="H8">
        <v>48</v>
      </c>
      <c r="I8">
        <v>60</v>
      </c>
      <c r="J8">
        <v>42</v>
      </c>
      <c r="M8">
        <v>24</v>
      </c>
      <c r="N8">
        <v>42</v>
      </c>
      <c r="O8">
        <v>30</v>
      </c>
      <c r="P8">
        <v>30</v>
      </c>
      <c r="Q8">
        <v>30</v>
      </c>
      <c r="R8">
        <v>30</v>
      </c>
      <c r="S8">
        <v>36</v>
      </c>
      <c r="T8">
        <v>30</v>
      </c>
      <c r="U8">
        <v>36</v>
      </c>
    </row>
    <row r="9" spans="1:21" x14ac:dyDescent="0.25">
      <c r="B9">
        <v>54</v>
      </c>
      <c r="C9">
        <v>84</v>
      </c>
      <c r="D9">
        <v>66</v>
      </c>
      <c r="E9">
        <v>36</v>
      </c>
      <c r="F9">
        <v>54</v>
      </c>
      <c r="G9">
        <v>42</v>
      </c>
      <c r="H9">
        <v>42</v>
      </c>
      <c r="I9">
        <v>42</v>
      </c>
      <c r="J9">
        <v>54</v>
      </c>
      <c r="M9">
        <v>24</v>
      </c>
      <c r="N9">
        <v>42</v>
      </c>
      <c r="O9">
        <v>30</v>
      </c>
      <c r="P9">
        <v>30</v>
      </c>
      <c r="Q9">
        <v>24</v>
      </c>
      <c r="R9">
        <v>24</v>
      </c>
      <c r="S9">
        <v>36</v>
      </c>
      <c r="T9">
        <v>36</v>
      </c>
      <c r="U9">
        <v>36</v>
      </c>
    </row>
    <row r="10" spans="1:21" x14ac:dyDescent="0.25">
      <c r="B10">
        <v>42</v>
      </c>
      <c r="C10">
        <v>84</v>
      </c>
      <c r="D10">
        <v>54</v>
      </c>
      <c r="E10">
        <v>36</v>
      </c>
      <c r="F10">
        <v>36</v>
      </c>
      <c r="G10">
        <v>30</v>
      </c>
      <c r="H10">
        <v>72</v>
      </c>
      <c r="I10">
        <v>90</v>
      </c>
      <c r="J10">
        <v>60</v>
      </c>
      <c r="M10">
        <v>24</v>
      </c>
      <c r="N10">
        <v>42</v>
      </c>
      <c r="O10">
        <v>42</v>
      </c>
      <c r="P10">
        <v>30</v>
      </c>
      <c r="Q10">
        <v>30</v>
      </c>
      <c r="R10">
        <v>24</v>
      </c>
      <c r="S10">
        <v>42</v>
      </c>
      <c r="T10">
        <v>30</v>
      </c>
      <c r="U10">
        <v>36</v>
      </c>
    </row>
    <row r="11" spans="1:21" x14ac:dyDescent="0.25">
      <c r="B11">
        <v>48</v>
      </c>
      <c r="C11">
        <v>66</v>
      </c>
      <c r="D11">
        <v>42</v>
      </c>
      <c r="E11">
        <v>36</v>
      </c>
      <c r="F11">
        <v>42</v>
      </c>
      <c r="G11">
        <v>42</v>
      </c>
      <c r="H11">
        <v>60</v>
      </c>
      <c r="I11">
        <v>78</v>
      </c>
      <c r="J11">
        <v>54</v>
      </c>
      <c r="M11">
        <v>36</v>
      </c>
      <c r="N11">
        <v>48</v>
      </c>
      <c r="O11">
        <v>30</v>
      </c>
      <c r="P11">
        <v>24</v>
      </c>
      <c r="Q11">
        <v>24</v>
      </c>
      <c r="R11">
        <v>30</v>
      </c>
      <c r="S11">
        <v>36</v>
      </c>
      <c r="T11">
        <v>30</v>
      </c>
      <c r="U11">
        <v>30</v>
      </c>
    </row>
    <row r="12" spans="1:21" x14ac:dyDescent="0.25">
      <c r="B12">
        <v>54</v>
      </c>
      <c r="C12">
        <v>60</v>
      </c>
      <c r="D12">
        <v>30</v>
      </c>
      <c r="E12">
        <v>48</v>
      </c>
      <c r="F12">
        <v>48</v>
      </c>
      <c r="G12">
        <v>36</v>
      </c>
      <c r="H12">
        <v>54</v>
      </c>
      <c r="I12">
        <v>78</v>
      </c>
      <c r="J12">
        <v>54</v>
      </c>
      <c r="M12">
        <v>24</v>
      </c>
      <c r="N12">
        <v>42</v>
      </c>
      <c r="O12">
        <v>36</v>
      </c>
      <c r="P12">
        <v>30</v>
      </c>
      <c r="Q12">
        <v>30</v>
      </c>
      <c r="R12">
        <v>30</v>
      </c>
      <c r="S12">
        <v>36</v>
      </c>
      <c r="T12">
        <v>30</v>
      </c>
      <c r="U12">
        <v>36</v>
      </c>
    </row>
    <row r="13" spans="1:21" x14ac:dyDescent="0.25">
      <c r="B13">
        <v>42</v>
      </c>
      <c r="C13">
        <v>84</v>
      </c>
      <c r="D13">
        <v>54</v>
      </c>
      <c r="E13">
        <v>42</v>
      </c>
      <c r="F13">
        <v>42</v>
      </c>
      <c r="G13">
        <v>36</v>
      </c>
      <c r="H13">
        <v>54</v>
      </c>
      <c r="I13">
        <v>90</v>
      </c>
      <c r="J13">
        <v>42</v>
      </c>
      <c r="M13">
        <v>24</v>
      </c>
      <c r="N13">
        <v>48</v>
      </c>
      <c r="O13">
        <v>36</v>
      </c>
      <c r="P13">
        <v>24</v>
      </c>
      <c r="Q13">
        <v>30</v>
      </c>
      <c r="R13">
        <v>30</v>
      </c>
      <c r="S13">
        <v>42</v>
      </c>
      <c r="T13">
        <v>30</v>
      </c>
      <c r="U13">
        <v>24</v>
      </c>
    </row>
    <row r="15" spans="1:21" x14ac:dyDescent="0.25">
      <c r="A15" t="s">
        <v>32</v>
      </c>
      <c r="B15">
        <f>AVERAGE(B4:B13)</f>
        <v>46.2</v>
      </c>
      <c r="C15">
        <f t="shared" ref="C15:J15" si="0">AVERAGE(C4:C13)</f>
        <v>75</v>
      </c>
      <c r="D15">
        <f t="shared" si="0"/>
        <v>43.8</v>
      </c>
      <c r="E15">
        <f t="shared" si="0"/>
        <v>40.200000000000003</v>
      </c>
      <c r="F15">
        <f t="shared" si="0"/>
        <v>43.8</v>
      </c>
      <c r="G15">
        <f t="shared" si="0"/>
        <v>38.4</v>
      </c>
      <c r="H15">
        <f t="shared" si="0"/>
        <v>51.6</v>
      </c>
      <c r="I15">
        <f t="shared" si="0"/>
        <v>70.8</v>
      </c>
      <c r="J15">
        <f t="shared" si="0"/>
        <v>48</v>
      </c>
      <c r="L15" t="s">
        <v>32</v>
      </c>
      <c r="M15">
        <f>AVERAGE(M4:M13)</f>
        <v>26.4</v>
      </c>
      <c r="N15">
        <f t="shared" ref="N15:U15" si="1">AVERAGE(N4:N13)</f>
        <v>46</v>
      </c>
      <c r="O15">
        <f t="shared" si="1"/>
        <v>33.6</v>
      </c>
      <c r="P15">
        <f t="shared" si="1"/>
        <v>27.6</v>
      </c>
      <c r="Q15">
        <f t="shared" si="1"/>
        <v>27.6</v>
      </c>
      <c r="R15">
        <f t="shared" si="1"/>
        <v>27</v>
      </c>
      <c r="S15">
        <f t="shared" si="1"/>
        <v>36.799999999999997</v>
      </c>
      <c r="T15">
        <f t="shared" si="1"/>
        <v>33.6</v>
      </c>
      <c r="U15">
        <f t="shared" si="1"/>
        <v>32.4</v>
      </c>
    </row>
    <row r="16" spans="1:21" x14ac:dyDescent="0.25">
      <c r="A16" t="s">
        <v>33</v>
      </c>
      <c r="B16">
        <f>COUNT(B4:B13)</f>
        <v>10</v>
      </c>
      <c r="C16">
        <f t="shared" ref="C16:J16" si="2">COUNT(C4:C13)</f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L16" t="s">
        <v>33</v>
      </c>
      <c r="M16">
        <f>COUNT(M4:M13)</f>
        <v>10</v>
      </c>
      <c r="N16">
        <f t="shared" ref="N16:U16" si="3">COUNT(N4:N13)</f>
        <v>10</v>
      </c>
      <c r="O16">
        <f t="shared" si="3"/>
        <v>10</v>
      </c>
      <c r="P16">
        <f t="shared" si="3"/>
        <v>10</v>
      </c>
      <c r="Q16">
        <f t="shared" si="3"/>
        <v>10</v>
      </c>
      <c r="R16">
        <f t="shared" si="3"/>
        <v>10</v>
      </c>
      <c r="S16">
        <f t="shared" si="3"/>
        <v>10</v>
      </c>
      <c r="T16">
        <f t="shared" si="3"/>
        <v>10</v>
      </c>
      <c r="U16">
        <f t="shared" si="3"/>
        <v>10</v>
      </c>
    </row>
    <row r="17" spans="1:21" x14ac:dyDescent="0.25">
      <c r="A17" t="s">
        <v>34</v>
      </c>
      <c r="B17">
        <f>STDEV(B4:B13)</f>
        <v>4.9396356140913715</v>
      </c>
      <c r="C17">
        <f t="shared" ref="C17:J17" si="4">STDEV(C4:C13)</f>
        <v>12.083045973594572</v>
      </c>
      <c r="D17">
        <f t="shared" si="4"/>
        <v>11.331372379372228</v>
      </c>
      <c r="E17">
        <f t="shared" si="4"/>
        <v>4.0496913462633168</v>
      </c>
      <c r="F17">
        <f t="shared" si="4"/>
        <v>5.692099788303068</v>
      </c>
      <c r="G17">
        <f t="shared" si="4"/>
        <v>4.1952353926806012</v>
      </c>
      <c r="H17">
        <f t="shared" si="4"/>
        <v>10.276186062932112</v>
      </c>
      <c r="I17">
        <f t="shared" si="4"/>
        <v>14.642404174178496</v>
      </c>
      <c r="J17">
        <f t="shared" si="4"/>
        <v>6.9282032302755088</v>
      </c>
      <c r="L17" t="s">
        <v>34</v>
      </c>
      <c r="M17">
        <f>STDEV(M4:M13)</f>
        <v>4.1952353926806012</v>
      </c>
      <c r="N17">
        <f t="shared" ref="N17:U17" si="5">STDEV(N4:N13)</f>
        <v>3.6514837167011076</v>
      </c>
      <c r="O17">
        <f t="shared" si="5"/>
        <v>4.1952353926806012</v>
      </c>
      <c r="P17">
        <f t="shared" si="5"/>
        <v>3.098386676965927</v>
      </c>
      <c r="Q17">
        <f t="shared" si="5"/>
        <v>3.098386676965927</v>
      </c>
      <c r="R17">
        <f t="shared" si="5"/>
        <v>4.2426406871192848</v>
      </c>
      <c r="S17">
        <f t="shared" si="5"/>
        <v>3.0110906108363245</v>
      </c>
      <c r="T17">
        <f t="shared" si="5"/>
        <v>4.1952353926806012</v>
      </c>
      <c r="U17">
        <f t="shared" si="5"/>
        <v>4.1952353926806012</v>
      </c>
    </row>
    <row r="18" spans="1:21" x14ac:dyDescent="0.25">
      <c r="A18" t="s">
        <v>35</v>
      </c>
      <c r="B18">
        <f>B17/SQRT(B16)</f>
        <v>1.5620499351813257</v>
      </c>
      <c r="C18">
        <f t="shared" ref="C18:J18" si="6">C17/SQRT(C16)</f>
        <v>3.8209946349085597</v>
      </c>
      <c r="D18">
        <f t="shared" si="6"/>
        <v>3.5832945734337809</v>
      </c>
      <c r="E18">
        <f t="shared" si="6"/>
        <v>1.2806248474865696</v>
      </c>
      <c r="F18">
        <f t="shared" si="6"/>
        <v>1.7999999999999952</v>
      </c>
      <c r="G18">
        <f t="shared" si="6"/>
        <v>1.3266499161421583</v>
      </c>
      <c r="H18">
        <f t="shared" si="6"/>
        <v>3.2496153618543868</v>
      </c>
      <c r="I18">
        <f t="shared" si="6"/>
        <v>4.6303347611160888</v>
      </c>
      <c r="J18">
        <f t="shared" si="6"/>
        <v>2.1908902300206643</v>
      </c>
      <c r="L18" t="s">
        <v>35</v>
      </c>
      <c r="M18">
        <f>M17/SQRT(M16)</f>
        <v>1.3266499161421583</v>
      </c>
      <c r="N18">
        <f t="shared" ref="N18:U18" si="7">N17/SQRT(N16)</f>
        <v>1.1547005383792515</v>
      </c>
      <c r="O18">
        <f t="shared" si="7"/>
        <v>1.3266499161421583</v>
      </c>
      <c r="P18">
        <f t="shared" si="7"/>
        <v>0.97979589711326909</v>
      </c>
      <c r="Q18">
        <f t="shared" si="7"/>
        <v>0.97979589711326909</v>
      </c>
      <c r="R18">
        <f t="shared" si="7"/>
        <v>1.3416407864998736</v>
      </c>
      <c r="S18">
        <f t="shared" si="7"/>
        <v>0.95219045713904671</v>
      </c>
      <c r="T18">
        <f t="shared" si="7"/>
        <v>1.3266499161421583</v>
      </c>
      <c r="U18">
        <f t="shared" si="7"/>
        <v>1.3266499161421583</v>
      </c>
    </row>
    <row r="21" spans="1:21" x14ac:dyDescent="0.25">
      <c r="C21" t="s">
        <v>20</v>
      </c>
      <c r="D21" t="s">
        <v>21</v>
      </c>
      <c r="E21" t="s">
        <v>22</v>
      </c>
      <c r="M21" t="s">
        <v>20</v>
      </c>
      <c r="N21" t="s">
        <v>21</v>
      </c>
      <c r="O21" t="s">
        <v>22</v>
      </c>
    </row>
    <row r="22" spans="1:21" x14ac:dyDescent="0.25">
      <c r="A22" t="s">
        <v>32</v>
      </c>
      <c r="B22" t="s">
        <v>36</v>
      </c>
      <c r="C22">
        <v>40.200000000000003</v>
      </c>
      <c r="D22">
        <v>43.8</v>
      </c>
      <c r="E22">
        <v>38.4</v>
      </c>
      <c r="L22" t="s">
        <v>36</v>
      </c>
      <c r="M22">
        <v>27.6</v>
      </c>
      <c r="N22">
        <v>27.6</v>
      </c>
      <c r="O22">
        <v>27</v>
      </c>
    </row>
    <row r="23" spans="1:21" x14ac:dyDescent="0.25">
      <c r="B23" t="s">
        <v>37</v>
      </c>
      <c r="C23">
        <v>51.6</v>
      </c>
      <c r="D23">
        <v>70.8</v>
      </c>
      <c r="E23">
        <v>48</v>
      </c>
      <c r="L23" t="s">
        <v>37</v>
      </c>
      <c r="M23">
        <v>36.799999999999997</v>
      </c>
      <c r="N23">
        <v>33.6</v>
      </c>
      <c r="O23">
        <v>32.4</v>
      </c>
    </row>
    <row r="24" spans="1:21" x14ac:dyDescent="0.25">
      <c r="A24" t="s">
        <v>35</v>
      </c>
      <c r="B24" t="s">
        <v>36</v>
      </c>
      <c r="C24">
        <v>1.2806248474865711</v>
      </c>
      <c r="D24">
        <v>1.7999999999999952</v>
      </c>
      <c r="E24">
        <v>1.3266499161421583</v>
      </c>
      <c r="L24" t="s">
        <v>36</v>
      </c>
      <c r="M24">
        <v>0.97979589711326909</v>
      </c>
      <c r="N24">
        <v>0.97979589711326909</v>
      </c>
      <c r="O24">
        <v>1.3416407864998736</v>
      </c>
    </row>
    <row r="25" spans="1:21" x14ac:dyDescent="0.25">
      <c r="B25" t="s">
        <v>37</v>
      </c>
      <c r="C25">
        <v>3.2496153618543868</v>
      </c>
      <c r="D25">
        <v>4.6303347611160888</v>
      </c>
      <c r="E25">
        <v>2.1908902300206643</v>
      </c>
      <c r="L25" t="s">
        <v>37</v>
      </c>
      <c r="M25">
        <v>0.95219045713904871</v>
      </c>
      <c r="N25">
        <v>1.3266499161421583</v>
      </c>
      <c r="O25">
        <f t="shared" ref="O25" si="8">O24/SQRT(O23)</f>
        <v>0.23570226039551578</v>
      </c>
    </row>
    <row r="28" spans="1:21" x14ac:dyDescent="0.25">
      <c r="A28" t="s">
        <v>14</v>
      </c>
      <c r="B28">
        <v>36</v>
      </c>
    </row>
    <row r="29" spans="1:21" x14ac:dyDescent="0.25">
      <c r="A29" t="s">
        <v>14</v>
      </c>
      <c r="B29">
        <v>42</v>
      </c>
    </row>
    <row r="30" spans="1:21" x14ac:dyDescent="0.25">
      <c r="A30" t="s">
        <v>14</v>
      </c>
      <c r="B30">
        <v>42</v>
      </c>
    </row>
    <row r="31" spans="1:21" x14ac:dyDescent="0.25">
      <c r="A31" t="s">
        <v>14</v>
      </c>
      <c r="B31">
        <v>42</v>
      </c>
    </row>
    <row r="32" spans="1:21" x14ac:dyDescent="0.25">
      <c r="A32" t="s">
        <v>14</v>
      </c>
      <c r="B32">
        <v>42</v>
      </c>
    </row>
    <row r="33" spans="1:17" x14ac:dyDescent="0.25">
      <c r="A33" t="s">
        <v>14</v>
      </c>
      <c r="B33">
        <v>36</v>
      </c>
    </row>
    <row r="34" spans="1:17" x14ac:dyDescent="0.25">
      <c r="A34" t="s">
        <v>14</v>
      </c>
      <c r="B34">
        <v>36</v>
      </c>
    </row>
    <row r="35" spans="1:17" x14ac:dyDescent="0.25">
      <c r="A35" t="s">
        <v>14</v>
      </c>
      <c r="B35">
        <v>36</v>
      </c>
    </row>
    <row r="36" spans="1:17" x14ac:dyDescent="0.25">
      <c r="A36" t="s">
        <v>14</v>
      </c>
      <c r="B36">
        <v>48</v>
      </c>
    </row>
    <row r="37" spans="1:17" x14ac:dyDescent="0.25">
      <c r="A37" t="s">
        <v>14</v>
      </c>
      <c r="B37">
        <v>42</v>
      </c>
      <c r="P37" t="s">
        <v>14</v>
      </c>
      <c r="Q37">
        <v>24</v>
      </c>
    </row>
    <row r="38" spans="1:17" x14ac:dyDescent="0.25">
      <c r="A38" t="s">
        <v>15</v>
      </c>
      <c r="B38">
        <v>42</v>
      </c>
      <c r="P38" t="s">
        <v>14</v>
      </c>
      <c r="Q38">
        <v>30</v>
      </c>
    </row>
    <row r="39" spans="1:17" x14ac:dyDescent="0.25">
      <c r="A39" t="s">
        <v>15</v>
      </c>
      <c r="B39">
        <v>36</v>
      </c>
      <c r="P39" t="s">
        <v>14</v>
      </c>
      <c r="Q39">
        <v>30</v>
      </c>
    </row>
    <row r="40" spans="1:17" x14ac:dyDescent="0.25">
      <c r="A40" t="s">
        <v>15</v>
      </c>
      <c r="B40">
        <v>42</v>
      </c>
      <c r="P40" t="s">
        <v>14</v>
      </c>
      <c r="Q40">
        <v>24</v>
      </c>
    </row>
    <row r="41" spans="1:17" x14ac:dyDescent="0.25">
      <c r="A41" t="s">
        <v>15</v>
      </c>
      <c r="B41">
        <v>48</v>
      </c>
      <c r="P41" t="s">
        <v>14</v>
      </c>
      <c r="Q41">
        <v>30</v>
      </c>
    </row>
    <row r="42" spans="1:17" x14ac:dyDescent="0.25">
      <c r="A42" t="s">
        <v>15</v>
      </c>
      <c r="B42">
        <v>48</v>
      </c>
      <c r="P42" t="s">
        <v>14</v>
      </c>
      <c r="Q42">
        <v>30</v>
      </c>
    </row>
    <row r="43" spans="1:17" x14ac:dyDescent="0.25">
      <c r="A43" t="s">
        <v>15</v>
      </c>
      <c r="B43">
        <v>54</v>
      </c>
      <c r="P43" t="s">
        <v>14</v>
      </c>
      <c r="Q43">
        <v>30</v>
      </c>
    </row>
    <row r="44" spans="1:17" x14ac:dyDescent="0.25">
      <c r="A44" t="s">
        <v>15</v>
      </c>
      <c r="B44">
        <v>36</v>
      </c>
      <c r="P44" t="s">
        <v>14</v>
      </c>
      <c r="Q44">
        <v>24</v>
      </c>
    </row>
    <row r="45" spans="1:17" x14ac:dyDescent="0.25">
      <c r="A45" t="s">
        <v>15</v>
      </c>
      <c r="B45">
        <v>42</v>
      </c>
      <c r="P45" t="s">
        <v>14</v>
      </c>
      <c r="Q45">
        <v>30</v>
      </c>
    </row>
    <row r="46" spans="1:17" x14ac:dyDescent="0.25">
      <c r="A46" t="s">
        <v>15</v>
      </c>
      <c r="B46">
        <v>48</v>
      </c>
      <c r="P46" t="s">
        <v>14</v>
      </c>
      <c r="Q46">
        <v>24</v>
      </c>
    </row>
    <row r="47" spans="1:17" x14ac:dyDescent="0.25">
      <c r="A47" t="s">
        <v>15</v>
      </c>
      <c r="B47">
        <v>42</v>
      </c>
      <c r="P47" t="s">
        <v>15</v>
      </c>
      <c r="Q47">
        <v>24</v>
      </c>
    </row>
    <row r="48" spans="1:17" x14ac:dyDescent="0.25">
      <c r="A48" t="s">
        <v>44</v>
      </c>
      <c r="B48">
        <v>42</v>
      </c>
      <c r="P48" t="s">
        <v>15</v>
      </c>
      <c r="Q48">
        <v>30</v>
      </c>
    </row>
    <row r="49" spans="1:17" x14ac:dyDescent="0.25">
      <c r="A49" t="s">
        <v>44</v>
      </c>
      <c r="B49">
        <v>36</v>
      </c>
      <c r="P49" t="s">
        <v>15</v>
      </c>
      <c r="Q49">
        <v>24</v>
      </c>
    </row>
    <row r="50" spans="1:17" x14ac:dyDescent="0.25">
      <c r="A50" t="s">
        <v>44</v>
      </c>
      <c r="B50">
        <v>42</v>
      </c>
      <c r="P50" t="s">
        <v>15</v>
      </c>
      <c r="Q50">
        <v>30</v>
      </c>
    </row>
    <row r="51" spans="1:17" x14ac:dyDescent="0.25">
      <c r="A51" t="s">
        <v>44</v>
      </c>
      <c r="B51">
        <v>36</v>
      </c>
      <c r="P51" t="s">
        <v>15</v>
      </c>
      <c r="Q51">
        <v>30</v>
      </c>
    </row>
    <row r="52" spans="1:17" x14ac:dyDescent="0.25">
      <c r="A52" t="s">
        <v>44</v>
      </c>
      <c r="B52">
        <v>42</v>
      </c>
      <c r="P52" t="s">
        <v>15</v>
      </c>
      <c r="Q52">
        <v>24</v>
      </c>
    </row>
    <row r="53" spans="1:17" x14ac:dyDescent="0.25">
      <c r="A53" t="s">
        <v>44</v>
      </c>
      <c r="B53">
        <v>42</v>
      </c>
      <c r="P53" t="s">
        <v>15</v>
      </c>
      <c r="Q53">
        <v>30</v>
      </c>
    </row>
    <row r="54" spans="1:17" x14ac:dyDescent="0.25">
      <c r="A54" t="s">
        <v>44</v>
      </c>
      <c r="B54">
        <v>30</v>
      </c>
      <c r="P54" t="s">
        <v>15</v>
      </c>
      <c r="Q54">
        <v>24</v>
      </c>
    </row>
    <row r="55" spans="1:17" x14ac:dyDescent="0.25">
      <c r="A55" t="s">
        <v>44</v>
      </c>
      <c r="B55">
        <v>42</v>
      </c>
      <c r="P55" t="s">
        <v>15</v>
      </c>
      <c r="Q55">
        <v>30</v>
      </c>
    </row>
    <row r="56" spans="1:17" x14ac:dyDescent="0.25">
      <c r="A56" t="s">
        <v>44</v>
      </c>
      <c r="B56">
        <v>36</v>
      </c>
      <c r="P56" t="s">
        <v>15</v>
      </c>
      <c r="Q56">
        <v>30</v>
      </c>
    </row>
    <row r="57" spans="1:17" x14ac:dyDescent="0.25">
      <c r="A57" t="s">
        <v>44</v>
      </c>
      <c r="B57">
        <v>36</v>
      </c>
      <c r="P57" t="s">
        <v>44</v>
      </c>
      <c r="Q57">
        <v>24</v>
      </c>
    </row>
    <row r="58" spans="1:17" x14ac:dyDescent="0.25">
      <c r="A58" t="s">
        <v>17</v>
      </c>
      <c r="B58">
        <v>42</v>
      </c>
      <c r="P58" t="s">
        <v>44</v>
      </c>
      <c r="Q58">
        <v>30</v>
      </c>
    </row>
    <row r="59" spans="1:17" x14ac:dyDescent="0.25">
      <c r="A59" t="s">
        <v>17</v>
      </c>
      <c r="B59">
        <v>54</v>
      </c>
      <c r="P59" t="s">
        <v>44</v>
      </c>
      <c r="Q59">
        <v>30</v>
      </c>
    </row>
    <row r="60" spans="1:17" x14ac:dyDescent="0.25">
      <c r="A60" t="s">
        <v>17</v>
      </c>
      <c r="B60">
        <v>54</v>
      </c>
      <c r="P60" t="s">
        <v>44</v>
      </c>
      <c r="Q60">
        <v>18</v>
      </c>
    </row>
    <row r="61" spans="1:17" x14ac:dyDescent="0.25">
      <c r="A61" t="s">
        <v>17</v>
      </c>
      <c r="B61">
        <v>36</v>
      </c>
      <c r="P61" t="s">
        <v>44</v>
      </c>
      <c r="Q61">
        <v>30</v>
      </c>
    </row>
    <row r="62" spans="1:17" x14ac:dyDescent="0.25">
      <c r="A62" t="s">
        <v>17</v>
      </c>
      <c r="B62">
        <v>48</v>
      </c>
      <c r="P62" t="s">
        <v>44</v>
      </c>
      <c r="Q62">
        <v>24</v>
      </c>
    </row>
    <row r="63" spans="1:17" x14ac:dyDescent="0.25">
      <c r="A63" t="s">
        <v>17</v>
      </c>
      <c r="B63">
        <v>42</v>
      </c>
      <c r="P63" t="s">
        <v>44</v>
      </c>
      <c r="Q63">
        <v>24</v>
      </c>
    </row>
    <row r="64" spans="1:17" x14ac:dyDescent="0.25">
      <c r="A64" t="s">
        <v>17</v>
      </c>
      <c r="B64">
        <v>72</v>
      </c>
      <c r="P64" t="s">
        <v>44</v>
      </c>
      <c r="Q64">
        <v>30</v>
      </c>
    </row>
    <row r="65" spans="1:17" x14ac:dyDescent="0.25">
      <c r="A65" t="s">
        <v>17</v>
      </c>
      <c r="B65">
        <v>60</v>
      </c>
      <c r="P65" t="s">
        <v>44</v>
      </c>
      <c r="Q65">
        <v>30</v>
      </c>
    </row>
    <row r="66" spans="1:17" x14ac:dyDescent="0.25">
      <c r="A66" t="s">
        <v>17</v>
      </c>
      <c r="B66">
        <v>54</v>
      </c>
      <c r="P66" t="s">
        <v>44</v>
      </c>
      <c r="Q66">
        <v>30</v>
      </c>
    </row>
    <row r="67" spans="1:17" x14ac:dyDescent="0.25">
      <c r="A67" t="s">
        <v>17</v>
      </c>
      <c r="B67">
        <v>54</v>
      </c>
      <c r="P67" t="s">
        <v>17</v>
      </c>
      <c r="Q67">
        <v>32</v>
      </c>
    </row>
    <row r="68" spans="1:17" x14ac:dyDescent="0.25">
      <c r="A68" t="s">
        <v>18</v>
      </c>
      <c r="B68">
        <v>72</v>
      </c>
      <c r="P68" t="s">
        <v>17</v>
      </c>
      <c r="Q68">
        <v>36</v>
      </c>
    </row>
    <row r="69" spans="1:17" x14ac:dyDescent="0.25">
      <c r="A69" t="s">
        <v>18</v>
      </c>
      <c r="B69">
        <v>66</v>
      </c>
      <c r="P69" t="s">
        <v>17</v>
      </c>
      <c r="Q69">
        <v>36</v>
      </c>
    </row>
    <row r="70" spans="1:17" x14ac:dyDescent="0.25">
      <c r="A70" t="s">
        <v>18</v>
      </c>
      <c r="B70">
        <v>72</v>
      </c>
      <c r="P70" t="s">
        <v>17</v>
      </c>
      <c r="Q70">
        <v>36</v>
      </c>
    </row>
    <row r="71" spans="1:17" x14ac:dyDescent="0.25">
      <c r="A71" t="s">
        <v>18</v>
      </c>
      <c r="B71">
        <v>60</v>
      </c>
      <c r="P71" t="s">
        <v>17</v>
      </c>
      <c r="Q71">
        <v>36</v>
      </c>
    </row>
    <row r="72" spans="1:17" x14ac:dyDescent="0.25">
      <c r="A72" t="s">
        <v>18</v>
      </c>
      <c r="B72">
        <v>60</v>
      </c>
      <c r="P72" t="s">
        <v>17</v>
      </c>
      <c r="Q72">
        <v>36</v>
      </c>
    </row>
    <row r="73" spans="1:17" x14ac:dyDescent="0.25">
      <c r="A73" t="s">
        <v>18</v>
      </c>
      <c r="B73">
        <v>42</v>
      </c>
      <c r="P73" t="s">
        <v>17</v>
      </c>
      <c r="Q73">
        <v>42</v>
      </c>
    </row>
    <row r="74" spans="1:17" x14ac:dyDescent="0.25">
      <c r="A74" t="s">
        <v>18</v>
      </c>
      <c r="B74">
        <v>90</v>
      </c>
      <c r="P74" t="s">
        <v>17</v>
      </c>
      <c r="Q74">
        <v>36</v>
      </c>
    </row>
    <row r="75" spans="1:17" x14ac:dyDescent="0.25">
      <c r="A75" t="s">
        <v>18</v>
      </c>
      <c r="B75">
        <v>78</v>
      </c>
      <c r="P75" t="s">
        <v>17</v>
      </c>
      <c r="Q75">
        <v>36</v>
      </c>
    </row>
    <row r="76" spans="1:17" x14ac:dyDescent="0.25">
      <c r="A76" t="s">
        <v>18</v>
      </c>
      <c r="B76">
        <v>78</v>
      </c>
      <c r="P76" t="s">
        <v>17</v>
      </c>
      <c r="Q76">
        <v>42</v>
      </c>
    </row>
    <row r="77" spans="1:17" x14ac:dyDescent="0.25">
      <c r="A77" t="s">
        <v>18</v>
      </c>
      <c r="B77">
        <v>90</v>
      </c>
      <c r="P77" t="s">
        <v>18</v>
      </c>
      <c r="Q77">
        <v>36</v>
      </c>
    </row>
    <row r="78" spans="1:17" x14ac:dyDescent="0.25">
      <c r="A78" t="s">
        <v>45</v>
      </c>
      <c r="B78">
        <v>42</v>
      </c>
      <c r="P78" t="s">
        <v>18</v>
      </c>
      <c r="Q78">
        <v>42</v>
      </c>
    </row>
    <row r="79" spans="1:17" x14ac:dyDescent="0.25">
      <c r="A79" t="s">
        <v>45</v>
      </c>
      <c r="B79">
        <v>42</v>
      </c>
      <c r="P79" t="s">
        <v>18</v>
      </c>
      <c r="Q79">
        <v>36</v>
      </c>
    </row>
    <row r="80" spans="1:17" x14ac:dyDescent="0.25">
      <c r="A80" t="s">
        <v>45</v>
      </c>
      <c r="B80">
        <v>42</v>
      </c>
      <c r="P80" t="s">
        <v>18</v>
      </c>
      <c r="Q80">
        <v>36</v>
      </c>
    </row>
    <row r="81" spans="1:17" x14ac:dyDescent="0.25">
      <c r="A81" t="s">
        <v>45</v>
      </c>
      <c r="B81">
        <v>48</v>
      </c>
      <c r="P81" t="s">
        <v>18</v>
      </c>
      <c r="Q81">
        <v>30</v>
      </c>
    </row>
    <row r="82" spans="1:17" x14ac:dyDescent="0.25">
      <c r="A82" t="s">
        <v>45</v>
      </c>
      <c r="B82">
        <v>42</v>
      </c>
      <c r="P82" t="s">
        <v>18</v>
      </c>
      <c r="Q82">
        <v>36</v>
      </c>
    </row>
    <row r="83" spans="1:17" x14ac:dyDescent="0.25">
      <c r="A83" t="s">
        <v>45</v>
      </c>
      <c r="B83">
        <v>54</v>
      </c>
      <c r="P83" t="s">
        <v>18</v>
      </c>
      <c r="Q83">
        <v>30</v>
      </c>
    </row>
    <row r="84" spans="1:17" x14ac:dyDescent="0.25">
      <c r="A84" t="s">
        <v>45</v>
      </c>
      <c r="B84">
        <v>60</v>
      </c>
      <c r="P84" t="s">
        <v>18</v>
      </c>
      <c r="Q84">
        <v>30</v>
      </c>
    </row>
    <row r="85" spans="1:17" x14ac:dyDescent="0.25">
      <c r="A85" t="s">
        <v>45</v>
      </c>
      <c r="B85">
        <v>54</v>
      </c>
      <c r="P85" t="s">
        <v>18</v>
      </c>
      <c r="Q85">
        <v>30</v>
      </c>
    </row>
    <row r="86" spans="1:17" x14ac:dyDescent="0.25">
      <c r="A86" t="s">
        <v>45</v>
      </c>
      <c r="B86">
        <v>54</v>
      </c>
      <c r="P86" t="s">
        <v>18</v>
      </c>
      <c r="Q86">
        <v>30</v>
      </c>
    </row>
    <row r="87" spans="1:17" x14ac:dyDescent="0.25">
      <c r="A87" t="s">
        <v>45</v>
      </c>
      <c r="B87">
        <v>42</v>
      </c>
      <c r="P87" t="s">
        <v>45</v>
      </c>
      <c r="Q87">
        <v>36</v>
      </c>
    </row>
    <row r="88" spans="1:17" x14ac:dyDescent="0.25">
      <c r="P88" t="s">
        <v>45</v>
      </c>
      <c r="Q88">
        <v>30</v>
      </c>
    </row>
    <row r="89" spans="1:17" x14ac:dyDescent="0.25">
      <c r="P89" t="s">
        <v>45</v>
      </c>
      <c r="Q89">
        <v>30</v>
      </c>
    </row>
    <row r="90" spans="1:17" x14ac:dyDescent="0.25">
      <c r="P90" t="s">
        <v>45</v>
      </c>
      <c r="Q90">
        <v>30</v>
      </c>
    </row>
    <row r="91" spans="1:17" x14ac:dyDescent="0.25">
      <c r="P91" t="s">
        <v>45</v>
      </c>
      <c r="Q91">
        <v>36</v>
      </c>
    </row>
    <row r="92" spans="1:17" x14ac:dyDescent="0.25">
      <c r="P92" t="s">
        <v>45</v>
      </c>
      <c r="Q92">
        <v>36</v>
      </c>
    </row>
    <row r="93" spans="1:17" x14ac:dyDescent="0.25">
      <c r="P93" t="s">
        <v>45</v>
      </c>
      <c r="Q93">
        <v>36</v>
      </c>
    </row>
    <row r="94" spans="1:17" x14ac:dyDescent="0.25">
      <c r="P94" t="s">
        <v>45</v>
      </c>
      <c r="Q94">
        <v>30</v>
      </c>
    </row>
    <row r="95" spans="1:17" x14ac:dyDescent="0.25">
      <c r="P95" t="s">
        <v>45</v>
      </c>
      <c r="Q95">
        <v>36</v>
      </c>
    </row>
    <row r="96" spans="1:17" x14ac:dyDescent="0.25">
      <c r="P96" t="s">
        <v>45</v>
      </c>
      <c r="Q96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G1" workbookViewId="0">
      <selection activeCell="M15" sqref="M15:U19"/>
    </sheetView>
  </sheetViews>
  <sheetFormatPr defaultRowHeight="15" x14ac:dyDescent="0.25"/>
  <cols>
    <col min="1" max="1" width="14" bestFit="1" customWidth="1"/>
    <col min="5" max="5" width="12.7109375" bestFit="1" customWidth="1"/>
    <col min="6" max="6" width="12.42578125" bestFit="1" customWidth="1"/>
    <col min="10" max="10" width="16.140625" bestFit="1" customWidth="1"/>
    <col min="16" max="16" width="12.7109375" bestFit="1" customWidth="1"/>
    <col min="17" max="17" width="12.42578125" bestFit="1" customWidth="1"/>
    <col min="18" max="18" width="13.5703125" bestFit="1" customWidth="1"/>
    <col min="19" max="19" width="15.42578125" bestFit="1" customWidth="1"/>
    <col min="20" max="20" width="15.140625" bestFit="1" customWidth="1"/>
    <col min="21" max="21" width="16.140625" bestFit="1" customWidth="1"/>
  </cols>
  <sheetData>
    <row r="1" spans="1:21" x14ac:dyDescent="0.25">
      <c r="B1" t="s">
        <v>47</v>
      </c>
    </row>
    <row r="2" spans="1:21" x14ac:dyDescent="0.25">
      <c r="B2" t="s">
        <v>30</v>
      </c>
      <c r="M2" t="s">
        <v>31</v>
      </c>
    </row>
    <row r="3" spans="1:2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</row>
    <row r="4" spans="1:21" x14ac:dyDescent="0.25">
      <c r="B4">
        <v>66</v>
      </c>
      <c r="C4">
        <v>102</v>
      </c>
      <c r="D4">
        <v>66</v>
      </c>
      <c r="E4">
        <v>54</v>
      </c>
      <c r="F4">
        <v>72</v>
      </c>
      <c r="G4">
        <v>42</v>
      </c>
      <c r="H4">
        <v>72</v>
      </c>
      <c r="I4">
        <v>102</v>
      </c>
      <c r="J4">
        <v>72</v>
      </c>
      <c r="M4">
        <v>36</v>
      </c>
      <c r="N4">
        <v>66</v>
      </c>
      <c r="O4">
        <v>54</v>
      </c>
      <c r="P4">
        <v>36</v>
      </c>
      <c r="Q4">
        <v>36</v>
      </c>
      <c r="R4">
        <v>36</v>
      </c>
      <c r="S4">
        <v>54</v>
      </c>
      <c r="T4">
        <v>48</v>
      </c>
      <c r="U4">
        <v>48</v>
      </c>
    </row>
    <row r="5" spans="1:21" x14ac:dyDescent="0.25">
      <c r="B5">
        <v>54</v>
      </c>
      <c r="C5">
        <v>102</v>
      </c>
      <c r="D5">
        <v>90</v>
      </c>
      <c r="E5">
        <v>66</v>
      </c>
      <c r="F5">
        <v>78</v>
      </c>
      <c r="G5">
        <v>54</v>
      </c>
      <c r="H5">
        <v>72</v>
      </c>
      <c r="I5">
        <v>102</v>
      </c>
      <c r="J5">
        <v>66</v>
      </c>
      <c r="M5">
        <v>30</v>
      </c>
      <c r="N5">
        <v>60</v>
      </c>
      <c r="O5">
        <v>54</v>
      </c>
      <c r="P5">
        <v>36</v>
      </c>
      <c r="Q5">
        <v>36</v>
      </c>
      <c r="R5">
        <v>36</v>
      </c>
      <c r="S5">
        <v>54</v>
      </c>
      <c r="T5">
        <v>60</v>
      </c>
      <c r="U5">
        <v>54</v>
      </c>
    </row>
    <row r="6" spans="1:21" x14ac:dyDescent="0.25">
      <c r="B6">
        <v>72</v>
      </c>
      <c r="C6">
        <v>96</v>
      </c>
      <c r="D6">
        <v>96</v>
      </c>
      <c r="E6">
        <v>66</v>
      </c>
      <c r="F6">
        <v>72</v>
      </c>
      <c r="G6">
        <v>48</v>
      </c>
      <c r="H6">
        <v>72</v>
      </c>
      <c r="I6">
        <v>114</v>
      </c>
      <c r="J6">
        <v>78</v>
      </c>
      <c r="M6">
        <v>48</v>
      </c>
      <c r="N6">
        <v>78</v>
      </c>
      <c r="O6">
        <v>54</v>
      </c>
      <c r="P6">
        <v>36</v>
      </c>
      <c r="Q6">
        <v>36</v>
      </c>
      <c r="R6">
        <v>30</v>
      </c>
      <c r="S6">
        <v>48</v>
      </c>
      <c r="T6">
        <v>66</v>
      </c>
      <c r="U6">
        <v>42</v>
      </c>
    </row>
    <row r="7" spans="1:21" x14ac:dyDescent="0.25">
      <c r="B7">
        <v>60</v>
      </c>
      <c r="C7">
        <v>102</v>
      </c>
      <c r="D7">
        <v>90</v>
      </c>
      <c r="E7">
        <v>60</v>
      </c>
      <c r="F7">
        <v>66</v>
      </c>
      <c r="G7">
        <v>42</v>
      </c>
      <c r="H7">
        <v>78</v>
      </c>
      <c r="I7">
        <v>102</v>
      </c>
      <c r="J7">
        <v>66</v>
      </c>
      <c r="M7">
        <v>36</v>
      </c>
      <c r="N7">
        <v>72</v>
      </c>
      <c r="O7">
        <v>54</v>
      </c>
      <c r="P7">
        <v>36</v>
      </c>
      <c r="Q7">
        <v>36</v>
      </c>
      <c r="R7">
        <v>30</v>
      </c>
      <c r="S7">
        <v>54</v>
      </c>
      <c r="T7">
        <v>66</v>
      </c>
      <c r="U7">
        <v>42</v>
      </c>
    </row>
    <row r="8" spans="1:21" x14ac:dyDescent="0.25">
      <c r="B8">
        <v>60</v>
      </c>
      <c r="C8">
        <v>102</v>
      </c>
      <c r="D8">
        <v>72</v>
      </c>
      <c r="E8">
        <v>60</v>
      </c>
      <c r="F8">
        <v>66</v>
      </c>
      <c r="G8">
        <v>60</v>
      </c>
      <c r="H8">
        <v>102</v>
      </c>
      <c r="I8">
        <v>90</v>
      </c>
      <c r="J8">
        <v>66</v>
      </c>
      <c r="M8">
        <v>36</v>
      </c>
      <c r="N8">
        <v>60</v>
      </c>
      <c r="O8">
        <v>48</v>
      </c>
      <c r="P8">
        <v>36</v>
      </c>
      <c r="Q8">
        <v>30</v>
      </c>
      <c r="R8">
        <v>36</v>
      </c>
      <c r="S8">
        <v>60</v>
      </c>
      <c r="T8">
        <v>54</v>
      </c>
      <c r="U8">
        <v>48</v>
      </c>
    </row>
    <row r="9" spans="1:21" x14ac:dyDescent="0.25">
      <c r="B9">
        <v>66</v>
      </c>
      <c r="C9">
        <v>91</v>
      </c>
      <c r="D9">
        <v>84</v>
      </c>
      <c r="E9">
        <v>48</v>
      </c>
      <c r="F9">
        <v>66</v>
      </c>
      <c r="G9">
        <v>48</v>
      </c>
      <c r="H9">
        <v>84</v>
      </c>
      <c r="I9">
        <v>90</v>
      </c>
      <c r="J9">
        <v>72</v>
      </c>
      <c r="M9">
        <v>36</v>
      </c>
      <c r="N9">
        <v>54</v>
      </c>
      <c r="O9">
        <v>48</v>
      </c>
      <c r="P9">
        <v>36</v>
      </c>
      <c r="Q9">
        <v>36</v>
      </c>
      <c r="R9">
        <v>36</v>
      </c>
      <c r="S9">
        <v>48</v>
      </c>
      <c r="T9">
        <v>54</v>
      </c>
      <c r="U9">
        <v>48</v>
      </c>
    </row>
    <row r="10" spans="1:21" x14ac:dyDescent="0.25">
      <c r="B10">
        <v>60</v>
      </c>
      <c r="C10">
        <v>102</v>
      </c>
      <c r="D10">
        <v>90</v>
      </c>
      <c r="E10">
        <v>60</v>
      </c>
      <c r="F10">
        <v>60</v>
      </c>
      <c r="G10">
        <v>48</v>
      </c>
      <c r="H10">
        <v>102</v>
      </c>
      <c r="I10">
        <v>114</v>
      </c>
      <c r="J10">
        <v>96</v>
      </c>
      <c r="M10">
        <v>36</v>
      </c>
      <c r="N10">
        <v>48</v>
      </c>
      <c r="O10">
        <v>60</v>
      </c>
      <c r="P10">
        <v>42</v>
      </c>
      <c r="Q10">
        <v>42</v>
      </c>
      <c r="R10">
        <v>30</v>
      </c>
      <c r="S10">
        <v>54</v>
      </c>
      <c r="T10">
        <v>48</v>
      </c>
      <c r="U10">
        <v>48</v>
      </c>
    </row>
    <row r="11" spans="1:21" x14ac:dyDescent="0.25">
      <c r="B11">
        <v>66</v>
      </c>
      <c r="C11">
        <v>102</v>
      </c>
      <c r="D11">
        <v>72</v>
      </c>
      <c r="E11">
        <v>72</v>
      </c>
      <c r="F11">
        <v>78</v>
      </c>
      <c r="G11">
        <v>54</v>
      </c>
      <c r="H11">
        <v>72</v>
      </c>
      <c r="I11">
        <v>108</v>
      </c>
      <c r="J11">
        <v>78</v>
      </c>
      <c r="M11">
        <v>42</v>
      </c>
      <c r="N11">
        <v>60</v>
      </c>
      <c r="O11">
        <v>42</v>
      </c>
      <c r="P11">
        <v>36</v>
      </c>
      <c r="Q11">
        <v>36</v>
      </c>
      <c r="R11">
        <v>36</v>
      </c>
      <c r="S11">
        <v>54</v>
      </c>
      <c r="T11">
        <v>36</v>
      </c>
      <c r="U11">
        <v>42</v>
      </c>
    </row>
    <row r="12" spans="1:21" x14ac:dyDescent="0.25">
      <c r="B12">
        <v>60</v>
      </c>
      <c r="C12">
        <v>102</v>
      </c>
      <c r="D12">
        <v>66</v>
      </c>
      <c r="E12">
        <v>60</v>
      </c>
      <c r="F12">
        <v>60</v>
      </c>
      <c r="G12">
        <v>48</v>
      </c>
      <c r="H12">
        <v>78</v>
      </c>
      <c r="I12">
        <v>114</v>
      </c>
      <c r="J12">
        <v>72</v>
      </c>
      <c r="M12">
        <v>42</v>
      </c>
      <c r="N12">
        <v>54</v>
      </c>
      <c r="O12">
        <v>48</v>
      </c>
      <c r="P12">
        <v>30</v>
      </c>
      <c r="Q12">
        <v>36</v>
      </c>
      <c r="R12">
        <v>36</v>
      </c>
      <c r="S12">
        <v>54</v>
      </c>
      <c r="T12">
        <v>48</v>
      </c>
      <c r="U12">
        <v>48</v>
      </c>
    </row>
    <row r="13" spans="1:21" x14ac:dyDescent="0.25">
      <c r="B13">
        <v>66</v>
      </c>
      <c r="C13">
        <v>102</v>
      </c>
      <c r="D13">
        <v>84</v>
      </c>
      <c r="E13">
        <v>54</v>
      </c>
      <c r="F13">
        <v>72</v>
      </c>
      <c r="G13">
        <v>48</v>
      </c>
      <c r="H13">
        <v>72</v>
      </c>
      <c r="I13">
        <v>108</v>
      </c>
      <c r="J13">
        <v>60</v>
      </c>
      <c r="M13">
        <v>36</v>
      </c>
      <c r="N13">
        <v>60</v>
      </c>
      <c r="O13">
        <v>54</v>
      </c>
      <c r="P13">
        <v>36</v>
      </c>
      <c r="Q13">
        <v>36</v>
      </c>
      <c r="R13">
        <v>36</v>
      </c>
      <c r="S13">
        <v>48</v>
      </c>
      <c r="T13">
        <v>54</v>
      </c>
      <c r="U13">
        <v>36</v>
      </c>
    </row>
    <row r="15" spans="1:21" x14ac:dyDescent="0.25">
      <c r="A15" t="s">
        <v>32</v>
      </c>
      <c r="B15">
        <f>AVERAGE(B4:B13)</f>
        <v>63</v>
      </c>
      <c r="C15">
        <f t="shared" ref="C15:J15" si="0">AVERAGE(C4:C13)</f>
        <v>100.3</v>
      </c>
      <c r="D15">
        <f t="shared" si="0"/>
        <v>81</v>
      </c>
      <c r="E15">
        <f t="shared" si="0"/>
        <v>60</v>
      </c>
      <c r="F15">
        <f t="shared" si="0"/>
        <v>69</v>
      </c>
      <c r="G15">
        <f t="shared" si="0"/>
        <v>49.2</v>
      </c>
      <c r="H15">
        <f t="shared" si="0"/>
        <v>80.400000000000006</v>
      </c>
      <c r="I15">
        <f t="shared" si="0"/>
        <v>104.4</v>
      </c>
      <c r="J15">
        <f t="shared" si="0"/>
        <v>72.599999999999994</v>
      </c>
      <c r="L15" t="s">
        <v>32</v>
      </c>
      <c r="M15">
        <f>AVERAGE(M4:M13)</f>
        <v>37.799999999999997</v>
      </c>
      <c r="N15">
        <f t="shared" ref="N15:U15" si="1">AVERAGE(N4:N13)</f>
        <v>61.2</v>
      </c>
      <c r="O15">
        <f t="shared" si="1"/>
        <v>51.6</v>
      </c>
      <c r="P15">
        <f t="shared" si="1"/>
        <v>36</v>
      </c>
      <c r="Q15">
        <f t="shared" si="1"/>
        <v>36</v>
      </c>
      <c r="R15">
        <f t="shared" si="1"/>
        <v>34.200000000000003</v>
      </c>
      <c r="S15">
        <f t="shared" si="1"/>
        <v>52.8</v>
      </c>
      <c r="T15">
        <f t="shared" si="1"/>
        <v>53.4</v>
      </c>
      <c r="U15">
        <f t="shared" si="1"/>
        <v>45.6</v>
      </c>
    </row>
    <row r="16" spans="1:21" x14ac:dyDescent="0.25">
      <c r="A16" t="s">
        <v>33</v>
      </c>
      <c r="B16">
        <f>COUNT(B4:B13)</f>
        <v>10</v>
      </c>
      <c r="C16">
        <f t="shared" ref="C16:J16" si="2">COUNT(C4:C13)</f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L16" t="s">
        <v>33</v>
      </c>
      <c r="M16">
        <f>COUNT(M4:M13)</f>
        <v>10</v>
      </c>
      <c r="N16">
        <f t="shared" ref="N16:U16" si="3">COUNT(N4:N13)</f>
        <v>10</v>
      </c>
      <c r="O16">
        <f t="shared" si="3"/>
        <v>10</v>
      </c>
      <c r="P16">
        <f t="shared" si="3"/>
        <v>10</v>
      </c>
      <c r="Q16">
        <f t="shared" si="3"/>
        <v>10</v>
      </c>
      <c r="R16">
        <f t="shared" si="3"/>
        <v>10</v>
      </c>
      <c r="S16">
        <f t="shared" si="3"/>
        <v>10</v>
      </c>
      <c r="T16">
        <f t="shared" si="3"/>
        <v>10</v>
      </c>
      <c r="U16">
        <f t="shared" si="3"/>
        <v>10</v>
      </c>
    </row>
    <row r="17" spans="1:21" x14ac:dyDescent="0.25">
      <c r="A17" t="s">
        <v>34</v>
      </c>
      <c r="B17">
        <f>STDEV(B4:B13)</f>
        <v>5.0990195135927845</v>
      </c>
      <c r="C17">
        <f t="shared" ref="C17:J17" si="4">STDEV(C4:C13)</f>
        <v>3.7727090178455769</v>
      </c>
      <c r="D17">
        <f t="shared" si="4"/>
        <v>11.045361017187261</v>
      </c>
      <c r="E17">
        <f t="shared" si="4"/>
        <v>6.9282032302755088</v>
      </c>
      <c r="F17">
        <f t="shared" si="4"/>
        <v>6.4807406984078604</v>
      </c>
      <c r="G17">
        <f t="shared" si="4"/>
        <v>5.5136195008360742</v>
      </c>
      <c r="H17">
        <f t="shared" si="4"/>
        <v>12.066482503198692</v>
      </c>
      <c r="I17">
        <f t="shared" si="4"/>
        <v>9.0332718325089711</v>
      </c>
      <c r="J17">
        <f t="shared" si="4"/>
        <v>9.9799799598997279</v>
      </c>
      <c r="L17" t="s">
        <v>34</v>
      </c>
      <c r="M17">
        <f>STDEV(M4:M13)</f>
        <v>4.939635614091392</v>
      </c>
      <c r="N17">
        <f t="shared" ref="N17:U17" si="5">STDEV(N4:N13)</f>
        <v>8.8543774484714532</v>
      </c>
      <c r="O17">
        <f t="shared" si="5"/>
        <v>5.0596442562694071</v>
      </c>
      <c r="P17">
        <f t="shared" si="5"/>
        <v>2.8284271247461903</v>
      </c>
      <c r="Q17">
        <f t="shared" si="5"/>
        <v>2.8284271247461903</v>
      </c>
      <c r="R17">
        <f t="shared" si="5"/>
        <v>2.8982753492378879</v>
      </c>
      <c r="S17">
        <f t="shared" si="5"/>
        <v>3.7947331922020555</v>
      </c>
      <c r="T17">
        <f t="shared" si="5"/>
        <v>9.1433035605299775</v>
      </c>
      <c r="U17">
        <f t="shared" si="5"/>
        <v>5.059644256269423</v>
      </c>
    </row>
    <row r="18" spans="1:21" x14ac:dyDescent="0.25">
      <c r="A18" t="s">
        <v>35</v>
      </c>
      <c r="B18">
        <f>B17/SQRT(B16)</f>
        <v>1.6124515496597098</v>
      </c>
      <c r="C18">
        <f t="shared" ref="C18:J18" si="6">C17/SQRT(C16)</f>
        <v>1.1930353445448854</v>
      </c>
      <c r="D18">
        <f t="shared" si="6"/>
        <v>3.4928498393145961</v>
      </c>
      <c r="E18">
        <f t="shared" si="6"/>
        <v>2.1908902300206643</v>
      </c>
      <c r="F18">
        <f t="shared" si="6"/>
        <v>2.0493901531919194</v>
      </c>
      <c r="G18">
        <f t="shared" si="6"/>
        <v>1.7435595774162647</v>
      </c>
      <c r="H18">
        <f t="shared" si="6"/>
        <v>3.8157568056677849</v>
      </c>
      <c r="I18">
        <f t="shared" si="6"/>
        <v>2.8565713714171395</v>
      </c>
      <c r="J18">
        <f t="shared" si="6"/>
        <v>3.1559467676119026</v>
      </c>
      <c r="L18" t="s">
        <v>35</v>
      </c>
      <c r="M18">
        <f>M17/SQRT(M16)</f>
        <v>1.5620499351813322</v>
      </c>
      <c r="N18">
        <f t="shared" ref="N18:U18" si="7">N17/SQRT(N16)</f>
        <v>2.7999999999999972</v>
      </c>
      <c r="O18">
        <f t="shared" si="7"/>
        <v>1.5999999999999999</v>
      </c>
      <c r="P18">
        <f t="shared" si="7"/>
        <v>0.89442719099991586</v>
      </c>
      <c r="Q18">
        <f t="shared" si="7"/>
        <v>0.89442719099991586</v>
      </c>
      <c r="R18">
        <f t="shared" si="7"/>
        <v>0.91651513899116799</v>
      </c>
      <c r="S18">
        <f t="shared" si="7"/>
        <v>1.2</v>
      </c>
      <c r="T18">
        <f t="shared" si="7"/>
        <v>2.8913664589601948</v>
      </c>
      <c r="U18">
        <f t="shared" si="7"/>
        <v>1.600000000000005</v>
      </c>
    </row>
    <row r="21" spans="1:21" x14ac:dyDescent="0.25">
      <c r="B21" t="s">
        <v>20</v>
      </c>
      <c r="C21" t="s">
        <v>21</v>
      </c>
      <c r="D21" t="s">
        <v>22</v>
      </c>
      <c r="M21" t="s">
        <v>20</v>
      </c>
      <c r="N21" t="s">
        <v>21</v>
      </c>
      <c r="O21" t="s">
        <v>22</v>
      </c>
    </row>
    <row r="22" spans="1:21" x14ac:dyDescent="0.25">
      <c r="A22" t="s">
        <v>36</v>
      </c>
      <c r="B22">
        <v>60</v>
      </c>
      <c r="C22">
        <v>69</v>
      </c>
      <c r="D22">
        <v>49.2</v>
      </c>
      <c r="L22" t="s">
        <v>36</v>
      </c>
      <c r="M22">
        <v>36</v>
      </c>
      <c r="N22">
        <v>36</v>
      </c>
      <c r="O22">
        <v>34.200000000000003</v>
      </c>
    </row>
    <row r="23" spans="1:21" x14ac:dyDescent="0.25">
      <c r="A23" t="s">
        <v>37</v>
      </c>
      <c r="B23">
        <v>80.400000000000006</v>
      </c>
      <c r="C23">
        <v>104.4</v>
      </c>
      <c r="D23">
        <v>72.599999999999994</v>
      </c>
      <c r="L23" t="s">
        <v>37</v>
      </c>
      <c r="M23">
        <v>52.8</v>
      </c>
      <c r="N23">
        <v>53.4</v>
      </c>
      <c r="O23">
        <v>45.6</v>
      </c>
    </row>
    <row r="24" spans="1:21" x14ac:dyDescent="0.25">
      <c r="A24" t="s">
        <v>36</v>
      </c>
      <c r="B24">
        <v>2.1908902300206643</v>
      </c>
      <c r="C24">
        <v>2.0493901531919194</v>
      </c>
      <c r="D24">
        <v>1.7435595774162647</v>
      </c>
      <c r="L24" t="s">
        <v>36</v>
      </c>
      <c r="M24">
        <v>0.89442719099991586</v>
      </c>
      <c r="N24">
        <v>0.89442719099991586</v>
      </c>
      <c r="O24">
        <v>0.91651513899117021</v>
      </c>
    </row>
    <row r="25" spans="1:21" x14ac:dyDescent="0.25">
      <c r="A25" t="s">
        <v>37</v>
      </c>
      <c r="B25">
        <v>3.8157568056677849</v>
      </c>
      <c r="C25">
        <v>2.8565713714171284</v>
      </c>
      <c r="D25">
        <v>3.1559467676119026</v>
      </c>
      <c r="L25" t="s">
        <v>37</v>
      </c>
      <c r="M25">
        <v>1.1999999999999931</v>
      </c>
      <c r="N25">
        <v>2.8913664589601948</v>
      </c>
      <c r="O25">
        <v>1.600000000000005</v>
      </c>
    </row>
    <row r="44" spans="1:11" x14ac:dyDescent="0.25">
      <c r="A44" t="s">
        <v>14</v>
      </c>
      <c r="B44">
        <v>54</v>
      </c>
      <c r="J44" t="s">
        <v>14</v>
      </c>
      <c r="K44">
        <v>36</v>
      </c>
    </row>
    <row r="45" spans="1:11" x14ac:dyDescent="0.25">
      <c r="A45" t="s">
        <v>14</v>
      </c>
      <c r="B45">
        <v>66</v>
      </c>
      <c r="J45" t="s">
        <v>14</v>
      </c>
      <c r="K45">
        <v>36</v>
      </c>
    </row>
    <row r="46" spans="1:11" x14ac:dyDescent="0.25">
      <c r="A46" t="s">
        <v>14</v>
      </c>
      <c r="B46">
        <v>66</v>
      </c>
      <c r="J46" t="s">
        <v>14</v>
      </c>
      <c r="K46">
        <v>36</v>
      </c>
    </row>
    <row r="47" spans="1:11" x14ac:dyDescent="0.25">
      <c r="A47" t="s">
        <v>14</v>
      </c>
      <c r="B47">
        <v>60</v>
      </c>
      <c r="J47" t="s">
        <v>14</v>
      </c>
      <c r="K47">
        <v>36</v>
      </c>
    </row>
    <row r="48" spans="1:11" x14ac:dyDescent="0.25">
      <c r="A48" t="s">
        <v>14</v>
      </c>
      <c r="B48">
        <v>60</v>
      </c>
      <c r="J48" t="s">
        <v>14</v>
      </c>
      <c r="K48">
        <v>36</v>
      </c>
    </row>
    <row r="49" spans="1:11" x14ac:dyDescent="0.25">
      <c r="A49" t="s">
        <v>14</v>
      </c>
      <c r="B49">
        <v>48</v>
      </c>
      <c r="J49" t="s">
        <v>14</v>
      </c>
      <c r="K49">
        <v>36</v>
      </c>
    </row>
    <row r="50" spans="1:11" x14ac:dyDescent="0.25">
      <c r="A50" t="s">
        <v>14</v>
      </c>
      <c r="B50">
        <v>60</v>
      </c>
      <c r="J50" t="s">
        <v>14</v>
      </c>
      <c r="K50">
        <v>42</v>
      </c>
    </row>
    <row r="51" spans="1:11" x14ac:dyDescent="0.25">
      <c r="A51" t="s">
        <v>14</v>
      </c>
      <c r="B51">
        <v>72</v>
      </c>
      <c r="J51" t="s">
        <v>14</v>
      </c>
      <c r="K51">
        <v>36</v>
      </c>
    </row>
    <row r="52" spans="1:11" x14ac:dyDescent="0.25">
      <c r="A52" t="s">
        <v>14</v>
      </c>
      <c r="B52">
        <v>60</v>
      </c>
      <c r="J52" t="s">
        <v>14</v>
      </c>
      <c r="K52">
        <v>30</v>
      </c>
    </row>
    <row r="53" spans="1:11" x14ac:dyDescent="0.25">
      <c r="A53" t="s">
        <v>14</v>
      </c>
      <c r="B53">
        <v>54</v>
      </c>
      <c r="J53" t="s">
        <v>14</v>
      </c>
      <c r="K53">
        <v>36</v>
      </c>
    </row>
    <row r="54" spans="1:11" x14ac:dyDescent="0.25">
      <c r="A54" t="s">
        <v>15</v>
      </c>
      <c r="B54">
        <v>72</v>
      </c>
      <c r="J54" t="s">
        <v>15</v>
      </c>
      <c r="K54">
        <v>36</v>
      </c>
    </row>
    <row r="55" spans="1:11" x14ac:dyDescent="0.25">
      <c r="A55" t="s">
        <v>15</v>
      </c>
      <c r="B55">
        <v>78</v>
      </c>
      <c r="J55" t="s">
        <v>15</v>
      </c>
      <c r="K55">
        <v>36</v>
      </c>
    </row>
    <row r="56" spans="1:11" x14ac:dyDescent="0.25">
      <c r="A56" t="s">
        <v>15</v>
      </c>
      <c r="B56">
        <v>72</v>
      </c>
      <c r="J56" t="s">
        <v>15</v>
      </c>
      <c r="K56">
        <v>36</v>
      </c>
    </row>
    <row r="57" spans="1:11" x14ac:dyDescent="0.25">
      <c r="A57" t="s">
        <v>15</v>
      </c>
      <c r="B57">
        <v>66</v>
      </c>
      <c r="J57" t="s">
        <v>15</v>
      </c>
      <c r="K57">
        <v>36</v>
      </c>
    </row>
    <row r="58" spans="1:11" x14ac:dyDescent="0.25">
      <c r="A58" t="s">
        <v>15</v>
      </c>
      <c r="B58">
        <v>66</v>
      </c>
      <c r="J58" t="s">
        <v>15</v>
      </c>
      <c r="K58">
        <v>30</v>
      </c>
    </row>
    <row r="59" spans="1:11" x14ac:dyDescent="0.25">
      <c r="A59" t="s">
        <v>15</v>
      </c>
      <c r="B59">
        <v>66</v>
      </c>
      <c r="J59" t="s">
        <v>15</v>
      </c>
      <c r="K59">
        <v>36</v>
      </c>
    </row>
    <row r="60" spans="1:11" x14ac:dyDescent="0.25">
      <c r="A60" t="s">
        <v>15</v>
      </c>
      <c r="B60">
        <v>60</v>
      </c>
      <c r="J60" t="s">
        <v>15</v>
      </c>
      <c r="K60">
        <v>42</v>
      </c>
    </row>
    <row r="61" spans="1:11" x14ac:dyDescent="0.25">
      <c r="A61" t="s">
        <v>15</v>
      </c>
      <c r="B61">
        <v>78</v>
      </c>
      <c r="J61" t="s">
        <v>15</v>
      </c>
      <c r="K61">
        <v>36</v>
      </c>
    </row>
    <row r="62" spans="1:11" x14ac:dyDescent="0.25">
      <c r="A62" t="s">
        <v>15</v>
      </c>
      <c r="B62">
        <v>60</v>
      </c>
      <c r="J62" t="s">
        <v>15</v>
      </c>
      <c r="K62">
        <v>36</v>
      </c>
    </row>
    <row r="63" spans="1:11" x14ac:dyDescent="0.25">
      <c r="A63" t="s">
        <v>15</v>
      </c>
      <c r="B63">
        <v>72</v>
      </c>
      <c r="J63" t="s">
        <v>15</v>
      </c>
      <c r="K63">
        <v>36</v>
      </c>
    </row>
    <row r="64" spans="1:11" x14ac:dyDescent="0.25">
      <c r="A64" t="s">
        <v>44</v>
      </c>
      <c r="B64">
        <v>42</v>
      </c>
      <c r="J64" t="s">
        <v>44</v>
      </c>
      <c r="K64">
        <v>36</v>
      </c>
    </row>
    <row r="65" spans="1:11" x14ac:dyDescent="0.25">
      <c r="A65" t="s">
        <v>44</v>
      </c>
      <c r="B65">
        <v>54</v>
      </c>
      <c r="J65" t="s">
        <v>44</v>
      </c>
      <c r="K65">
        <v>36</v>
      </c>
    </row>
    <row r="66" spans="1:11" x14ac:dyDescent="0.25">
      <c r="A66" t="s">
        <v>44</v>
      </c>
      <c r="B66">
        <v>48</v>
      </c>
      <c r="J66" t="s">
        <v>44</v>
      </c>
      <c r="K66">
        <v>30</v>
      </c>
    </row>
    <row r="67" spans="1:11" x14ac:dyDescent="0.25">
      <c r="A67" t="s">
        <v>44</v>
      </c>
      <c r="B67">
        <v>42</v>
      </c>
      <c r="J67" t="s">
        <v>44</v>
      </c>
      <c r="K67">
        <v>30</v>
      </c>
    </row>
    <row r="68" spans="1:11" x14ac:dyDescent="0.25">
      <c r="A68" t="s">
        <v>44</v>
      </c>
      <c r="B68">
        <v>60</v>
      </c>
      <c r="J68" t="s">
        <v>44</v>
      </c>
      <c r="K68">
        <v>36</v>
      </c>
    </row>
    <row r="69" spans="1:11" x14ac:dyDescent="0.25">
      <c r="A69" t="s">
        <v>44</v>
      </c>
      <c r="B69">
        <v>48</v>
      </c>
      <c r="J69" t="s">
        <v>44</v>
      </c>
      <c r="K69">
        <v>36</v>
      </c>
    </row>
    <row r="70" spans="1:11" x14ac:dyDescent="0.25">
      <c r="A70" t="s">
        <v>44</v>
      </c>
      <c r="B70">
        <v>48</v>
      </c>
      <c r="J70" t="s">
        <v>44</v>
      </c>
      <c r="K70">
        <v>30</v>
      </c>
    </row>
    <row r="71" spans="1:11" x14ac:dyDescent="0.25">
      <c r="A71" t="s">
        <v>44</v>
      </c>
      <c r="B71">
        <v>54</v>
      </c>
      <c r="J71" t="s">
        <v>44</v>
      </c>
      <c r="K71">
        <v>36</v>
      </c>
    </row>
    <row r="72" spans="1:11" x14ac:dyDescent="0.25">
      <c r="A72" t="s">
        <v>44</v>
      </c>
      <c r="B72">
        <v>48</v>
      </c>
      <c r="J72" t="s">
        <v>44</v>
      </c>
      <c r="K72">
        <v>36</v>
      </c>
    </row>
    <row r="73" spans="1:11" x14ac:dyDescent="0.25">
      <c r="A73" t="s">
        <v>44</v>
      </c>
      <c r="B73">
        <v>48</v>
      </c>
      <c r="J73" t="s">
        <v>44</v>
      </c>
      <c r="K73">
        <v>36</v>
      </c>
    </row>
    <row r="74" spans="1:11" x14ac:dyDescent="0.25">
      <c r="A74" t="s">
        <v>17</v>
      </c>
      <c r="B74">
        <v>72</v>
      </c>
      <c r="J74" t="s">
        <v>17</v>
      </c>
      <c r="K74">
        <v>54</v>
      </c>
    </row>
    <row r="75" spans="1:11" x14ac:dyDescent="0.25">
      <c r="A75" t="s">
        <v>17</v>
      </c>
      <c r="B75">
        <v>72</v>
      </c>
      <c r="J75" t="s">
        <v>17</v>
      </c>
      <c r="K75">
        <v>54</v>
      </c>
    </row>
    <row r="76" spans="1:11" x14ac:dyDescent="0.25">
      <c r="A76" t="s">
        <v>17</v>
      </c>
      <c r="B76">
        <v>72</v>
      </c>
      <c r="J76" t="s">
        <v>17</v>
      </c>
      <c r="K76">
        <v>48</v>
      </c>
    </row>
    <row r="77" spans="1:11" x14ac:dyDescent="0.25">
      <c r="A77" t="s">
        <v>17</v>
      </c>
      <c r="B77">
        <v>78</v>
      </c>
      <c r="J77" t="s">
        <v>17</v>
      </c>
      <c r="K77">
        <v>54</v>
      </c>
    </row>
    <row r="78" spans="1:11" x14ac:dyDescent="0.25">
      <c r="A78" t="s">
        <v>17</v>
      </c>
      <c r="B78">
        <v>102</v>
      </c>
      <c r="J78" t="s">
        <v>17</v>
      </c>
      <c r="K78">
        <v>60</v>
      </c>
    </row>
    <row r="79" spans="1:11" x14ac:dyDescent="0.25">
      <c r="A79" t="s">
        <v>17</v>
      </c>
      <c r="B79">
        <v>84</v>
      </c>
      <c r="J79" t="s">
        <v>17</v>
      </c>
      <c r="K79">
        <v>48</v>
      </c>
    </row>
    <row r="80" spans="1:11" x14ac:dyDescent="0.25">
      <c r="A80" t="s">
        <v>17</v>
      </c>
      <c r="B80">
        <v>102</v>
      </c>
      <c r="J80" t="s">
        <v>17</v>
      </c>
      <c r="K80">
        <v>54</v>
      </c>
    </row>
    <row r="81" spans="1:11" x14ac:dyDescent="0.25">
      <c r="A81" t="s">
        <v>17</v>
      </c>
      <c r="B81">
        <v>72</v>
      </c>
      <c r="J81" t="s">
        <v>17</v>
      </c>
      <c r="K81">
        <v>54</v>
      </c>
    </row>
    <row r="82" spans="1:11" x14ac:dyDescent="0.25">
      <c r="A82" t="s">
        <v>17</v>
      </c>
      <c r="B82">
        <v>78</v>
      </c>
      <c r="J82" t="s">
        <v>17</v>
      </c>
      <c r="K82">
        <v>54</v>
      </c>
    </row>
    <row r="83" spans="1:11" x14ac:dyDescent="0.25">
      <c r="A83" t="s">
        <v>17</v>
      </c>
      <c r="B83">
        <v>72</v>
      </c>
      <c r="J83" t="s">
        <v>17</v>
      </c>
      <c r="K83">
        <v>48</v>
      </c>
    </row>
    <row r="84" spans="1:11" x14ac:dyDescent="0.25">
      <c r="A84" t="s">
        <v>18</v>
      </c>
      <c r="B84">
        <v>102</v>
      </c>
      <c r="J84" t="s">
        <v>18</v>
      </c>
      <c r="K84">
        <v>48</v>
      </c>
    </row>
    <row r="85" spans="1:11" x14ac:dyDescent="0.25">
      <c r="A85" t="s">
        <v>18</v>
      </c>
      <c r="B85">
        <v>102</v>
      </c>
      <c r="J85" t="s">
        <v>18</v>
      </c>
      <c r="K85">
        <v>60</v>
      </c>
    </row>
    <row r="86" spans="1:11" x14ac:dyDescent="0.25">
      <c r="A86" t="s">
        <v>18</v>
      </c>
      <c r="B86">
        <v>114</v>
      </c>
      <c r="J86" t="s">
        <v>18</v>
      </c>
      <c r="K86">
        <v>66</v>
      </c>
    </row>
    <row r="87" spans="1:11" x14ac:dyDescent="0.25">
      <c r="A87" t="s">
        <v>18</v>
      </c>
      <c r="B87">
        <v>102</v>
      </c>
      <c r="J87" t="s">
        <v>18</v>
      </c>
      <c r="K87">
        <v>66</v>
      </c>
    </row>
    <row r="88" spans="1:11" x14ac:dyDescent="0.25">
      <c r="A88" t="s">
        <v>18</v>
      </c>
      <c r="B88">
        <v>90</v>
      </c>
      <c r="J88" t="s">
        <v>18</v>
      </c>
      <c r="K88">
        <v>54</v>
      </c>
    </row>
    <row r="89" spans="1:11" x14ac:dyDescent="0.25">
      <c r="A89" t="s">
        <v>18</v>
      </c>
      <c r="B89">
        <v>90</v>
      </c>
      <c r="J89" t="s">
        <v>18</v>
      </c>
      <c r="K89">
        <v>54</v>
      </c>
    </row>
    <row r="90" spans="1:11" x14ac:dyDescent="0.25">
      <c r="A90" t="s">
        <v>18</v>
      </c>
      <c r="B90">
        <v>114</v>
      </c>
      <c r="J90" t="s">
        <v>18</v>
      </c>
      <c r="K90">
        <v>48</v>
      </c>
    </row>
    <row r="91" spans="1:11" x14ac:dyDescent="0.25">
      <c r="A91" t="s">
        <v>18</v>
      </c>
      <c r="B91">
        <v>108</v>
      </c>
      <c r="J91" t="s">
        <v>18</v>
      </c>
      <c r="K91">
        <v>36</v>
      </c>
    </row>
    <row r="92" spans="1:11" x14ac:dyDescent="0.25">
      <c r="A92" t="s">
        <v>18</v>
      </c>
      <c r="B92">
        <v>114</v>
      </c>
      <c r="J92" t="s">
        <v>18</v>
      </c>
      <c r="K92">
        <v>48</v>
      </c>
    </row>
    <row r="93" spans="1:11" x14ac:dyDescent="0.25">
      <c r="A93" t="s">
        <v>18</v>
      </c>
      <c r="B93">
        <v>108</v>
      </c>
      <c r="J93" t="s">
        <v>18</v>
      </c>
      <c r="K93">
        <v>54</v>
      </c>
    </row>
    <row r="94" spans="1:11" x14ac:dyDescent="0.25">
      <c r="A94" t="s">
        <v>45</v>
      </c>
      <c r="B94">
        <v>72</v>
      </c>
      <c r="J94" t="s">
        <v>45</v>
      </c>
      <c r="K94">
        <v>48</v>
      </c>
    </row>
    <row r="95" spans="1:11" x14ac:dyDescent="0.25">
      <c r="A95" t="s">
        <v>45</v>
      </c>
      <c r="B95">
        <v>66</v>
      </c>
      <c r="J95" t="s">
        <v>45</v>
      </c>
      <c r="K95">
        <v>54</v>
      </c>
    </row>
    <row r="96" spans="1:11" x14ac:dyDescent="0.25">
      <c r="A96" t="s">
        <v>45</v>
      </c>
      <c r="B96">
        <v>78</v>
      </c>
      <c r="J96" t="s">
        <v>45</v>
      </c>
      <c r="K96">
        <v>42</v>
      </c>
    </row>
    <row r="97" spans="1:11" x14ac:dyDescent="0.25">
      <c r="A97" t="s">
        <v>45</v>
      </c>
      <c r="B97">
        <v>66</v>
      </c>
      <c r="J97" t="s">
        <v>45</v>
      </c>
      <c r="K97">
        <v>42</v>
      </c>
    </row>
    <row r="98" spans="1:11" x14ac:dyDescent="0.25">
      <c r="A98" t="s">
        <v>45</v>
      </c>
      <c r="B98">
        <v>66</v>
      </c>
      <c r="J98" t="s">
        <v>45</v>
      </c>
      <c r="K98">
        <v>48</v>
      </c>
    </row>
    <row r="99" spans="1:11" x14ac:dyDescent="0.25">
      <c r="A99" t="s">
        <v>45</v>
      </c>
      <c r="B99">
        <v>72</v>
      </c>
      <c r="J99" t="s">
        <v>45</v>
      </c>
      <c r="K99">
        <v>48</v>
      </c>
    </row>
    <row r="100" spans="1:11" x14ac:dyDescent="0.25">
      <c r="A100" t="s">
        <v>45</v>
      </c>
      <c r="B100">
        <v>96</v>
      </c>
      <c r="J100" t="s">
        <v>45</v>
      </c>
      <c r="K100">
        <v>48</v>
      </c>
    </row>
    <row r="101" spans="1:11" x14ac:dyDescent="0.25">
      <c r="A101" t="s">
        <v>45</v>
      </c>
      <c r="B101">
        <v>78</v>
      </c>
      <c r="J101" t="s">
        <v>45</v>
      </c>
      <c r="K101">
        <v>42</v>
      </c>
    </row>
    <row r="102" spans="1:11" x14ac:dyDescent="0.25">
      <c r="A102" t="s">
        <v>45</v>
      </c>
      <c r="B102">
        <v>72</v>
      </c>
      <c r="J102" t="s">
        <v>45</v>
      </c>
      <c r="K102">
        <v>48</v>
      </c>
    </row>
    <row r="103" spans="1:11" x14ac:dyDescent="0.25">
      <c r="A103" t="s">
        <v>45</v>
      </c>
      <c r="B103">
        <v>60</v>
      </c>
      <c r="J103" t="s">
        <v>45</v>
      </c>
      <c r="K103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3" sqref="E13"/>
    </sheetView>
  </sheetViews>
  <sheetFormatPr defaultRowHeight="15" x14ac:dyDescent="0.25"/>
  <cols>
    <col min="1" max="1" width="16.140625" bestFit="1" customWidth="1"/>
    <col min="2" max="4" width="16.28515625" bestFit="1" customWidth="1"/>
  </cols>
  <sheetData>
    <row r="1" spans="1:8" x14ac:dyDescent="0.25">
      <c r="A1" t="s">
        <v>54</v>
      </c>
      <c r="B1" t="s">
        <v>57</v>
      </c>
      <c r="C1" t="s">
        <v>58</v>
      </c>
      <c r="D1" t="s">
        <v>59</v>
      </c>
    </row>
    <row r="2" spans="1:8" x14ac:dyDescent="0.25">
      <c r="A2" t="s">
        <v>20</v>
      </c>
      <c r="B2">
        <v>46.2</v>
      </c>
      <c r="C2">
        <v>55.8</v>
      </c>
      <c r="D2">
        <v>63</v>
      </c>
      <c r="F2">
        <v>1.5620499351813257</v>
      </c>
      <c r="G2">
        <v>0.91651513899116799</v>
      </c>
      <c r="H2">
        <v>1.6124515496597098</v>
      </c>
    </row>
    <row r="3" spans="1:8" x14ac:dyDescent="0.25">
      <c r="A3" t="s">
        <v>21</v>
      </c>
      <c r="B3">
        <v>75</v>
      </c>
      <c r="C3">
        <v>91.8</v>
      </c>
      <c r="D3">
        <v>100.3</v>
      </c>
      <c r="F3">
        <v>3.8209946349085597</v>
      </c>
      <c r="G3">
        <v>1.2806248474865696</v>
      </c>
      <c r="H3">
        <v>1.1930353445448854</v>
      </c>
    </row>
    <row r="4" spans="1:8" x14ac:dyDescent="0.25">
      <c r="A4" t="s">
        <v>22</v>
      </c>
      <c r="B4">
        <v>43.8</v>
      </c>
      <c r="C4">
        <v>67.2</v>
      </c>
      <c r="D4">
        <v>81</v>
      </c>
      <c r="F4">
        <v>3.5832945734337809</v>
      </c>
      <c r="G4">
        <v>2.7999999999999972</v>
      </c>
      <c r="H4">
        <v>3.4928498393145961</v>
      </c>
    </row>
    <row r="5" spans="1:8" x14ac:dyDescent="0.25">
      <c r="A5" t="s">
        <v>48</v>
      </c>
      <c r="B5">
        <v>40.200000000000003</v>
      </c>
      <c r="C5">
        <v>52.2</v>
      </c>
      <c r="D5">
        <v>60</v>
      </c>
      <c r="F5">
        <v>1.2806248474865696</v>
      </c>
      <c r="G5">
        <v>1.5620499351813304</v>
      </c>
      <c r="H5">
        <v>2.1908902300206643</v>
      </c>
    </row>
    <row r="6" spans="1:8" x14ac:dyDescent="0.25">
      <c r="A6" t="s">
        <v>49</v>
      </c>
      <c r="B6">
        <v>43.8</v>
      </c>
      <c r="C6">
        <v>57.6</v>
      </c>
      <c r="D6">
        <v>69</v>
      </c>
      <c r="F6">
        <v>1.7999999999999952</v>
      </c>
      <c r="G6">
        <v>1.5999999999999999</v>
      </c>
      <c r="H6">
        <v>2.0493901531919194</v>
      </c>
    </row>
    <row r="7" spans="1:8" x14ac:dyDescent="0.25">
      <c r="A7" t="s">
        <v>50</v>
      </c>
      <c r="B7">
        <v>38.4</v>
      </c>
      <c r="C7">
        <v>41.4</v>
      </c>
      <c r="D7">
        <v>49.2</v>
      </c>
      <c r="F7">
        <v>1.3266499161421583</v>
      </c>
      <c r="G7">
        <v>0.6</v>
      </c>
      <c r="H7">
        <v>1.7435595774162647</v>
      </c>
    </row>
    <row r="8" spans="1:8" x14ac:dyDescent="0.25">
      <c r="A8" t="s">
        <v>51</v>
      </c>
      <c r="B8">
        <v>51.6</v>
      </c>
      <c r="C8">
        <v>67.8</v>
      </c>
      <c r="D8">
        <v>80.400000000000006</v>
      </c>
      <c r="F8">
        <v>3.2496153618543868</v>
      </c>
      <c r="G8">
        <v>3.5832945734337809</v>
      </c>
      <c r="H8">
        <v>3.8157568056677849</v>
      </c>
    </row>
    <row r="9" spans="1:8" x14ac:dyDescent="0.25">
      <c r="A9" t="s">
        <v>52</v>
      </c>
      <c r="B9">
        <v>70.8</v>
      </c>
      <c r="C9">
        <v>94.2</v>
      </c>
      <c r="D9">
        <v>104.4</v>
      </c>
      <c r="F9">
        <v>4.6303347611160888</v>
      </c>
      <c r="G9">
        <v>3.3526109228480516</v>
      </c>
      <c r="H9">
        <v>2.8565713714171395</v>
      </c>
    </row>
    <row r="10" spans="1:8" x14ac:dyDescent="0.25">
      <c r="A10" t="s">
        <v>53</v>
      </c>
      <c r="B10">
        <v>48</v>
      </c>
      <c r="C10">
        <v>61.2</v>
      </c>
      <c r="D10">
        <v>72.599999999999994</v>
      </c>
      <c r="F10">
        <v>2.1908902300206643</v>
      </c>
      <c r="G10">
        <v>2.3323807579381164</v>
      </c>
      <c r="H10">
        <v>3.1559467676119026</v>
      </c>
    </row>
    <row r="13" spans="1:8" x14ac:dyDescent="0.25">
      <c r="A13" t="s">
        <v>31</v>
      </c>
      <c r="B13" t="s">
        <v>57</v>
      </c>
      <c r="C13" t="s">
        <v>60</v>
      </c>
      <c r="D13" t="s">
        <v>61</v>
      </c>
    </row>
    <row r="14" spans="1:8" x14ac:dyDescent="0.25">
      <c r="A14" t="s">
        <v>20</v>
      </c>
      <c r="B14">
        <v>26.4</v>
      </c>
      <c r="C14">
        <v>32.4</v>
      </c>
      <c r="D14">
        <v>37.799999999999997</v>
      </c>
      <c r="F14">
        <v>1.3266499161421583</v>
      </c>
      <c r="G14">
        <v>1.3266499161421583</v>
      </c>
      <c r="H14">
        <v>1.5620499351813322</v>
      </c>
    </row>
    <row r="15" spans="1:8" x14ac:dyDescent="0.25">
      <c r="A15" t="s">
        <v>21</v>
      </c>
      <c r="B15">
        <v>46</v>
      </c>
      <c r="C15">
        <v>53.4</v>
      </c>
      <c r="D15">
        <v>61.2</v>
      </c>
      <c r="F15">
        <v>1.6613247725836149</v>
      </c>
      <c r="G15">
        <v>1.1547005383792515</v>
      </c>
      <c r="H15">
        <v>2.7999999999999972</v>
      </c>
    </row>
    <row r="16" spans="1:8" x14ac:dyDescent="0.25">
      <c r="A16" t="s">
        <v>22</v>
      </c>
      <c r="B16">
        <v>33.6</v>
      </c>
      <c r="C16">
        <v>42.6</v>
      </c>
      <c r="D16">
        <v>51.6</v>
      </c>
      <c r="F16">
        <v>1.8867962264113252</v>
      </c>
      <c r="G16">
        <v>1.3266499161421583</v>
      </c>
      <c r="H16">
        <v>1.5999999999999999</v>
      </c>
    </row>
    <row r="17" spans="1:8" x14ac:dyDescent="0.25">
      <c r="A17" t="s">
        <v>48</v>
      </c>
      <c r="B17">
        <v>27.6</v>
      </c>
      <c r="C17">
        <v>32.4</v>
      </c>
      <c r="D17">
        <v>36</v>
      </c>
      <c r="F17">
        <v>1.3266499161421583</v>
      </c>
      <c r="G17">
        <v>0.97979589711326909</v>
      </c>
      <c r="H17">
        <v>0.89442719099991586</v>
      </c>
    </row>
    <row r="18" spans="1:8" x14ac:dyDescent="0.25">
      <c r="A18" t="s">
        <v>49</v>
      </c>
      <c r="B18">
        <v>27.6</v>
      </c>
      <c r="C18">
        <v>30</v>
      </c>
      <c r="D18">
        <v>36</v>
      </c>
      <c r="F18">
        <v>0.89442719099991586</v>
      </c>
      <c r="G18">
        <v>0.97979589711326909</v>
      </c>
      <c r="H18">
        <v>0.89442719099991586</v>
      </c>
    </row>
    <row r="19" spans="1:8" x14ac:dyDescent="0.25">
      <c r="A19" t="s">
        <v>50</v>
      </c>
      <c r="B19">
        <v>27</v>
      </c>
      <c r="C19">
        <v>30</v>
      </c>
      <c r="D19">
        <v>34.200000000000003</v>
      </c>
      <c r="F19">
        <v>0</v>
      </c>
      <c r="G19">
        <v>1.3416407864998736</v>
      </c>
      <c r="H19">
        <v>0.91651513899116799</v>
      </c>
    </row>
    <row r="20" spans="1:8" x14ac:dyDescent="0.25">
      <c r="A20" t="s">
        <v>51</v>
      </c>
      <c r="B20">
        <v>36.799999999999997</v>
      </c>
      <c r="C20">
        <v>46.2</v>
      </c>
      <c r="D20">
        <v>52.8</v>
      </c>
      <c r="F20">
        <v>1.2806248474865696</v>
      </c>
      <c r="G20">
        <v>0.95219045713904671</v>
      </c>
      <c r="H20">
        <v>1.2</v>
      </c>
    </row>
    <row r="21" spans="1:8" x14ac:dyDescent="0.25">
      <c r="A21" t="s">
        <v>52</v>
      </c>
      <c r="B21">
        <v>33.6</v>
      </c>
      <c r="C21">
        <v>42.6</v>
      </c>
      <c r="D21">
        <v>53.4</v>
      </c>
      <c r="F21">
        <v>2.7495454169735067</v>
      </c>
      <c r="G21">
        <v>1.3266499161421583</v>
      </c>
      <c r="H21">
        <v>2.8913664589601948</v>
      </c>
    </row>
    <row r="22" spans="1:8" x14ac:dyDescent="0.25">
      <c r="A22" t="s">
        <v>53</v>
      </c>
      <c r="B22">
        <v>32.4</v>
      </c>
      <c r="C22">
        <v>37.200000000000003</v>
      </c>
      <c r="D22">
        <v>45.6</v>
      </c>
      <c r="F22">
        <v>1.9595917942265433</v>
      </c>
      <c r="G22">
        <v>1.3266499161421583</v>
      </c>
      <c r="H22">
        <v>1.600000000000005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Means and Plots</vt:lpstr>
      <vt:lpstr>Time to 50% alive</vt:lpstr>
      <vt:lpstr>Time to 80% alive</vt:lpstr>
      <vt:lpstr>Time to 20% alive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Undergrads</dc:creator>
  <cp:lastModifiedBy>Ina</cp:lastModifiedBy>
  <dcterms:created xsi:type="dcterms:W3CDTF">2012-02-24T16:22:11Z</dcterms:created>
  <dcterms:modified xsi:type="dcterms:W3CDTF">2015-10-14T23:24:37Z</dcterms:modified>
</cp:coreProperties>
</file>