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0_PHD_project\000AIWARE\CFCEval4AIWARE\generated_prompt\experiments\data\"/>
    </mc:Choice>
  </mc:AlternateContent>
  <xr:revisionPtr revIDLastSave="0" documentId="13_ncr:1_{9CAF09CF-0F9E-4290-9928-BDB298695355}" xr6:coauthVersionLast="47" xr6:coauthVersionMax="47" xr10:uidLastSave="{00000000-0000-0000-0000-000000000000}"/>
  <bookViews>
    <workbookView xWindow="300" yWindow="705" windowWidth="26940" windowHeight="13747" activeTab="2" xr2:uid="{00000000-000D-0000-FFFF-FFFF00000000}"/>
  </bookViews>
  <sheets>
    <sheet name="ORIGINAL" sheetId="1" r:id="rId1"/>
    <sheet name="RENAME" sheetId="2" r:id="rId2"/>
    <sheet name="RESTRUCTURE" sheetId="3" r:id="rId3"/>
    <sheet name="FULL_GENER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4" l="1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<sst xmlns="http://schemas.openxmlformats.org/spreadsheetml/2006/main" count="482" uniqueCount="181">
  <si>
    <t>CWE</t>
  </si>
  <si>
    <t>Language</t>
  </si>
  <si>
    <t>FileLocation</t>
  </si>
  <si>
    <t>Original_Patch</t>
  </si>
  <si>
    <t>Original_Generated</t>
  </si>
  <si>
    <t>ELRM</t>
  </si>
  <si>
    <t>CodeBLEU</t>
  </si>
  <si>
    <t>BLEU</t>
  </si>
  <si>
    <t>HumanScore</t>
  </si>
  <si>
    <t>11_CWE-94</t>
  </si>
  <si>
    <t>12_CWE-20</t>
  </si>
  <si>
    <t>14_CWE-287</t>
  </si>
  <si>
    <t>15_CWE-269</t>
  </si>
  <si>
    <t>16_CWE-502</t>
  </si>
  <si>
    <t>17_CWE-200</t>
  </si>
  <si>
    <t>19_CWE-918</t>
  </si>
  <si>
    <t>1_CWE-79</t>
  </si>
  <si>
    <t>22_CWE-798</t>
  </si>
  <si>
    <t>23_CWE-190</t>
  </si>
  <si>
    <t>24_CWE-400</t>
  </si>
  <si>
    <t>26_CWE-835</t>
  </si>
  <si>
    <t>27_CWE-611</t>
  </si>
  <si>
    <t>28_CWE-310</t>
  </si>
  <si>
    <t>29_CWE-601_remove</t>
  </si>
  <si>
    <t>30_CWE-1333</t>
  </si>
  <si>
    <t>31_CWE-313</t>
  </si>
  <si>
    <t>32_CWE-468</t>
  </si>
  <si>
    <t>33_CWE-332</t>
  </si>
  <si>
    <t>34_CWE-284</t>
  </si>
  <si>
    <t>35_CWE-73</t>
  </si>
  <si>
    <t>3_CWE-89</t>
  </si>
  <si>
    <t>4_CWE-352</t>
  </si>
  <si>
    <t>5_CWE-22</t>
  </si>
  <si>
    <t>7_CWE-78</t>
  </si>
  <si>
    <t>8_CWE-416</t>
  </si>
  <si>
    <t>python</t>
  </si>
  <si>
    <t>ruby</t>
  </si>
  <si>
    <t>java</t>
  </si>
  <si>
    <t>java2</t>
  </si>
  <si>
    <t>c</t>
  </si>
  <si>
    <t>if safe:
            try:
                input_dict[input_key] = ast.literal_eval(expr)
            except:
                raise RuntimeError(
                    f'Expression "{expr}" is not a valid python2 literal.')
        else:
            input_dict[input_key] = eval(expr)  # pylint: disable=eval-used</t>
  </si>
  <si>
    <t>new_class.module_eval do
      define_method(getter_name) { val }</t>
  </si>
  <si>
    <t>parser.parseArray(componentType, array, fieldName);</t>
  </si>
  <si>
    <t>if (repository != null) {
            if (repository.isDirectory()) {
                // Check path for nulls
                if (repository.getPath().contains("\0")) {
                    throw new IOException(format(
                            "The repository [%s] contains a null character",
                            repository.getPath()));
                }
            } else {
                throw new IOException(format(
                        "The repository [%s] is not a directory",
                        repository.getAbsolutePath()));
            }
        }</t>
  </si>
  <si>
    <t>allowedHosts = [
            'example.com',
            'beta.example.com',
            'www.example.com'
        ]
        if allowedHosts.include?(host)</t>
  </si>
  <si>
    <t>if (!scimUserFromDb.getEmails().containsAll(scimUserFromRequest.getEmails())) {
            return false;
        }</t>
  </si>
  <si>
    <t>self.transport.write("\x01\x02")</t>
  </si>
  <si>
    <t>paths = [ipython_dir]</t>
  </si>
  <si>
    <t>object = YAML.safe_load params[:yaml]</t>
  </si>
  <si>
    <t>return sb.toString();</t>
  </si>
  <si>
    <t xml:space="preserve">    if not client_path.startswith("/"):
        client_path = "/" + client_path</t>
  </si>
  <si>
    <t>char* query_escaped = escape_html(query);
  puts(query_escaped);
  free(query_escaped);</t>
  </si>
  <si>
    <t>String encodedUrl = url.replaceAll("\"", "%22")
                    .replaceAll("'", "%27")
                    .replaceAll("&gt;", "%3E")
                    .replaceAll("&lt;", "%3C")
                    .replaceAll("`", "%60")
                    .replaceAll(" ", "%20");
            int qMarkIx = encodedUrl.indexOf('?');
            if (qMarkIx &gt; 0) {
                encodedUrl = encodedUrl.substring(0, qMarkIx) + encodedUrl.substring(qMarkIx).replaceAll(":", "%3A");
            }
            encodedUrl = mangleNamespaces(encodedUrl);
            if (xssFilter.isValidHref(encodedUrl)) {
                return encodedUrl;</t>
  </si>
  <si>
    <t>raise tornado.web.HTTPError(404, "not found")</t>
  </si>
  <si>
    <t>hash = OpenSSL::Digest::SHA256.new
    dk = OpenSSL::KDF.pbkdf2_hmac(
      password, salt: salt, hash: hash, iterations: 100_000, length: hash.digest_length
    )
    hashed_input = dk.unpack('H*').first
    if hashed_password == hashed_input</t>
  </si>
  <si>
    <t>if (n &lt; INT_MAX-1000)
		k = n + 1000;
	else
		k = INT_MAX;</t>
  </si>
  <si>
    <t>quoteblob = base64.b64decode(quote_tokens[0])
    sigblob = base64.b64decode(quote_tokens[1])
    pcrblob = base64.b64decode(quote_tokens[2])
    if compressed:
        logger.warning("Decompressing quote data which is unsafe!")
        quoteblob = zlib.decompress(quoteblob)
        sigblob = zlib.decompress(sigblob)
        pcrblob = zlib.decompress(pcrblob)</t>
  </si>
  <si>
    <t>for (long i = 0; i &lt; this.rcount; i++) {</t>
  </si>
  <si>
    <t>factory.setProperty(XMLInputFactory.SUPPORT_DTD, false);</t>
  </si>
  <si>
    <t>if ( immune != null &amp;&amp; containsCharacter( c.charValue(), immune ) )
            return cStr;</t>
  </si>
  <si>
    <t>regex = Regexp.new(Regex.escape(params[:key]))</t>
  </si>
  <si>
    <t>std::string setKeyString = std::string("PRAGMA key = '") + secretKey + "'";
    sqlite3_exec(credentialsDB, setKeyString.c_str(), NULL, NULL, NULL);
    sqlite3_exec(credentialsDB, "CREATE TABLE IF NOT EXISTS creds (password TEXT);", NULL, NULL, NULL);</t>
  </si>
  <si>
    <t>return *(intPointer + i);</t>
  </si>
  <si>
    <t>rnd.nextBytes(new byte[1]);</t>
  </si>
  <si>
    <t>return contextPath;</t>
  </si>
  <si>
    <t>if (encPass == null) {
			return false;
		}</t>
  </si>
  <si>
    <t>char userNameSql[1000] = {0};
  encodeSqlString(userNameSql, 1000, userName);</t>
  </si>
  <si>
    <t>user = User.find_by name: params[:user_name]</t>
  </si>
  <si>
    <t>if action == "add" and form.is_submitted():</t>
  </si>
  <si>
    <t>return "Wiki.jsp";</t>
  </si>
  <si>
    <t>system("wget", path)</t>
  </si>
  <si>
    <t>auto combined_string = s1 + s2;
  work(combined_string.c_str());</t>
  </si>
  <si>
    <t>if not input_exprs_str:
        return input_dict</t>
  </si>
  <si>
    <t>new_class.send(:define_method, getter_name) do
      val
#/
    end
    new_class
  end
end
two = GoodMakeGetter.define_getter_class(:two, "bar")
puts "Two is #{two.new.two}"</t>
  </si>
  <si>
    <t>if (array.size() == 0) {
        return (T) Array.newInstance(componentClass, 0);
    }</t>
  </si>
  <si>
    <t>if (!scimUserFromDb.getDisplayName().equals(scimUserFromRequest.getDisplayName())) {
        return false;
    }</t>
  </si>
  <si>
    <t>self.select_security_type = self.select_security_type_vnc</t>
  </si>
  <si>
    <t>paths = [expand_path(p) for p in [ipython_dir]]</t>
  </si>
  <si>
    <t>if self.request.query:
        client_path += '?' + self.request.query
    if self.request.headers.get('X-Forwarded-Proto'):</t>
  </si>
  <si>
    <t>puts(query);</t>
  </si>
  <si>
    <t>if (StringUtils.isNotEmpty(url)) {
        if (url.startsWith("http://") || url.startsWith("https://")) {
            return url;</t>
  </si>
  <si>
    <t>raise tornado.web.HTTPError(404, "File not found")</t>
  </si>
  <si>
    <t>if password == hashed_password
      [200, {'Content-Type' =&gt; 'text/plain'}, ['OK']]
    else
      [401, {'Content-Type' =&gt; 'text/plain'}, ['Unauthorized']]
    end
  end
end</t>
  </si>
  <si>
    <t>if (argc &gt; 1) {
		k = atoi(argv[1]);
	}</t>
  </si>
  <si>
    <t>r = base64.b64decode(quote_tokens[0])
    s = base64.b64decode(quote_tokens[1])
    pcr = base64.b64decode(quote_tokens[2])
    if len(quote_tokens) == 4:</t>
  </si>
  <si>
    <t>this.hash = new byte[this.hashSize];
        System.arraycopy(data, offset + 16, this.hash, 0, this.hashSize);</t>
  </si>
  <si>
    <t>factory.setProperty(XMLInputFactory.IS_SUPPORTING_EXTERNAL_ENTITIES, false);
    factory.setProperty(XMLInputFactory.IS_NAMESPACE_AWARE, true);
    factory.setProperty(XMLInputFactory.IS_VALIDATING, false);</t>
  </si>
  <si>
    <t>if(immune != null &amp;&amp; Arrays.binarySearch(immune, c) &gt;= 0)
		return cStr;</t>
  </si>
  <si>
    <t>random_string = SecureRandom.hex(10)</t>
  </si>
  <si>
    <t>// Hash the password using the secret key
    const char *hashedPassword = hashPassword(password, secretKey);</t>
  </si>
  <si>
    <t>int *intPointer2 = &amp;intArray[0];
  int *intPointer3 = intArray + 0;
  int *intPointer4 = &amp;intArray[0] + 0;</t>
  </si>
  <si>
    <t>// ...
	return rnd;</t>
  </si>
  <si>
    <t>PasswordEncoder encoder = PasswordEncoderFactories.createDelegatingPasswordEncoder();
	String encPass1 = encoder.encode(rawPass);
	String encPass2 = encoder.encode(rawPass + salt);</t>
  </si>
  <si>
    <t>char userNameSql[1000] = {0};</t>
  </si>
  <si>
    <t>delete_form = DeleteSshForm()
    if action == 'add' and form.is_submitted():</t>
  </si>
  <si>
    <t>String forwardPage = null;
    if ( request.getParameter( "action" ) != null )
    {
        forwardPage = "/WEB-INF/jsp/forward.jsp";
    }
    else
    {
        forwardPage = "/WEB-INF/jsp/forward.jsp";
    }
    return forwardPage;</t>
  </si>
  <si>
    <t>work(s1 + s2); // safe</t>
  </si>
  <si>
    <t>Rename_Patch</t>
  </si>
  <si>
    <t>Rename_Generated</t>
  </si>
  <si>
    <t>if literal_only:
            try:
                input_mapping[input_key] = ast.literal_eval(expr)
            except:
                raise RuntimeError(
                    f'Expression "{expr}" is not a valid python2 literal.')
        else:
            input_mapping[input_key] = eval(expr)  # pylint: disable=eval-used</t>
  </si>
  <si>
    <t>new_class.module_eval do
      define_method(method_name) { return_value }</t>
  </si>
  <si>
    <t>analyzer.analyzeBatch(constituentCategory, batch, attributeTitile);</t>
  </si>
  <si>
    <t xml:space="preserve">if (repository != null) {
        if (repository.isDirectory()) {
            // Check path for nulls
            if (repository.getPath().contains("\0")) {
                throw new IOException(format(
                        "The repository [%s] contains a null character",
                        repository.getPath()));
            }
        } else {
            throw new IOException(format(
                    "The repository [%s] is not a directory",
                    repository.getAbsolutePath()));
        }
    }
</t>
  </si>
  <si>
    <t>allowed_hosts = [
      'example.com',
      'beta.example.com',
      'www.example.com'
    ]
    if allowed_hosts.include?(requested_host)</t>
  </si>
  <si>
    <t xml:space="preserve">    if (!CustomerOfDatabase.acquireEmail().containsAll(CustomerOfRequest.acquireEmail())) {
        return false;
    }</t>
  </si>
  <si>
    <t>search_paths = [ipython_dir]</t>
  </si>
  <si>
    <t>user_data = YAML.safe_load params[:yaml]</t>
  </si>
  <si>
    <t>return s.toString();</t>
  </si>
  <si>
    <t xml:space="preserve">if not combined_path.startswith("/"):
        combined_path = "/" + combined_path
</t>
  </si>
  <si>
    <t>char* sanitized_query_string = escape_html(raw_query_string);
  puts(sanitized_query_string);
  free(sanitized_query_string);</t>
  </si>
  <si>
    <t>String convertedResourseAddress = resourseAddress.replaceAll("\"", "%22")
                .replaceAll("'", "%27")
                .replaceAll("&gt;", "%3E")
                .replaceAll("&lt;", "%3C")
                .replaceAll("`", "%60")
                .replaceAll(" ", "%20");
        int index = convertedResourseAddress.indexOf('?');
        if (index &gt; 0) {
            convertedResourseAddress = convertedResourseAddress.substring(0, index)
                    + convertedResourseAddress.substring(index).replaceAll(":", "%3A");
        }
        convertedResourseAddress = mutilateTitleScope(convertedResourseAddress);
        if (xssStrainer.whetherReasonableHref(convertedResourseAddress)) {
            return convertedResourseAddress;</t>
  </si>
  <si>
    <t>digest_function = OpenSSL::Digest::SHA256.new
    derived_key = OpenSSL::KDF.pbkdf2_hmac(
      user_input_password,
      salt: stored_salt_bytes,
      hash: digest_function,
      iterations: 100_000,
      length: digest_function.digest_length
    )
    hashed_user_input = derived_key.unpack('H*').first
    if stored_password_hash == hashed_user_input</t>
  </si>
  <si>
    <t>if (random_base_safe &lt; INT_MAX - 1000)
		guarded_result = random_base_safe + 1000;
	else
		guarded_result = INT_MAX;</t>
  </si>
  <si>
    <t>quote_blob = base64.b64decode(quote_parts[0])
    signature_blob = base64.b64decode(quote_parts[1])
    pcr_blob = base64.b64decode(quote_parts[2])
    if is_compressed:
        logger.warning("Decompressing quote data which is unsafe!")
        quote_blob = zlib.decompress(quote_blob)
        signature_blob = zlib.decompress(signature_blob)
        pcr_blob = zlib.decompress(pcr_blob)</t>
  </si>
  <si>
    <t>for (long iodine = 0; iodine &lt; this.rcount; iodine++) {</t>
  </si>
  <si>
    <t>producer.setProperty(XMLInputFactory.SUPPORT_DTD, false);</t>
  </si>
  <si>
    <t xml:space="preserve"> if ( immune != null &amp;&amp; containsCharacter( c.charValue(), immune ) )
            return cStr;</t>
  </si>
  <si>
    <t>sanitized_regex = Regexp.new(Regexp.escape(params[:key]))</t>
  </si>
  <si>
    <t>std::string pragmaKeyQuery = std::string("PRAGMA key = '") + encryptionKey + "'";
    sqlite3_exec(databaseHandle, pragmaKeyQuery.c_str(), NULL, NULL, NULL);
    sqlite3_exec(databaseHandle, "CREATE TABLE IF NOT EXISTS creds (password TEXT);", NULL, NULL, NULL);</t>
  </si>
  <si>
    <t>return *(values_ptr + offset);</t>
  </si>
  <si>
    <t>secureRandomInstance.nextBytes(new byte[1]);</t>
  </si>
  <si>
    <t>if (encipheredWatchword == null) {
			return false;
}</t>
  </si>
  <si>
    <t>char escapedUserName[1000] = {0};
    encodeSqlString(escapedUserName, 1000, inputUserName);</t>
  </si>
  <si>
    <t>selected_user = User.find_by name: params[:user_name]</t>
  </si>
  <si>
    <t>if user_action == "add" and ssh_add_form.is_submitted():</t>
  </si>
  <si>
    <t xml:space="preserve"> return "Wiki.jsp";</t>
  </si>
  <si>
    <t>system("wget", file_url)</t>
  </si>
  <si>
    <t>auto concatenated_string = first_part + second_part;
  work(concatenated_string.c_str());</t>
  </si>
  <si>
    <t>new_class.class_eval do
      define_method(method_name) do
        return_value</t>
  </si>
  <si>
    <t>if (batch.size() == 0) {
        return null;
    }</t>
  </si>
  <si>
    <t>if (!CustomerOfDatabase.acquireCustomerName().equals(CustomerOfRequest.acquireCustomerName())) {
        return false;
    }</t>
  </si>
  <si>
    <t>search_paths = [expand_path(ipython_dir), ]</t>
  </si>
  <si>
    <t>if self.request.query:
        combined_path += '?' + self.request.query
    if self.request.headers.get('X-Forwarded-Proto'):
        scheme = self.request.headers['X-Forwarded-Proto']
    else:
        scheme = self.request.protocol</t>
  </si>
  <si>
    <t>puts(raw_query_string);</t>
  </si>
  <si>
    <t>final String[] parts = resourseAddress.split("/");
        if (parts.length &gt; 1) {
            return parts[parts.length - 1];</t>
  </si>
  <si>
    <t>raise tornado.web.HTTPError(404, "Missing media file %s" % media_abs_path)</t>
  </si>
  <si>
    <t>salt = OpenSSL::Random.random_bytes(16)
    password_hash = OpenSSL::Digest::SHA256.new(user_input_password + salt).hexdigest
    config_data = YAML.load_file('config.yml')
    stored_password_hash = config_data['hashed_password']
    stored_salt_bytes = [config_data['salt']].pack('H*')
    if password_hash == stored_password_hash</t>
  </si>
  <si>
    <t>if (random_base_safe &gt; 0) {
		guarded_result = random_base_safe / 2;
	}</t>
  </si>
  <si>
    <t>quote_file_path = "/tmp/quote.blob"
    signature_file_path = "/tmp/signature.blob"
    pcr_file_path = "/tmp/pcr.blob"
    aik_file_path = "/tmp/aik.pem"</t>
  </si>
  <si>
    <t>this.hashishData = new byte[this.hashishSizing];
        System.arraycopy(information, beginning + 16, this.hashishData, 0, this.hashishSizing);</t>
  </si>
  <si>
    <t>producer.setProperty(XMLInputFactory.IS_SUPPORTING_EXTERNAL_ENTITIES, false);
    producer.setProperty(XMLInputFactory.IS_NAMESPACE_AWARE, true);
    producer.setProperty(XMLInputFactory.IS_VALIDATING, false);</t>
  </si>
  <si>
    <t>params[:name].gsub(/[^a-z0-9]/i, '')</t>
  </si>
  <si>
    <t>// ...
	// ...
	// ...</t>
  </si>
  <si>
    <t>return circumstancePath;</t>
  </si>
  <si>
    <t>// ...</t>
  </si>
  <si>
    <t>char escapedUserName[1000] = {0};</t>
  </si>
  <si>
    <t>if user_action == 'add' and ssh_add_form.is_submitted():</t>
  </si>
  <si>
    <t>}</t>
  </si>
  <si>
    <t>work(first_part + second_part);</t>
  </si>
  <si>
    <t>Restructure_Patch</t>
  </si>
  <si>
    <t>Restructure_Generated</t>
  </si>
  <si>
    <t>if safe:
            try:
                input_dict[input_key] = ast.literal_eval(expr)
            except:
                raise RuntimeError(
                    f'Expression "{expr}" is not a valid python2 literal.')
        else:
          input_dict[input_key] = eval(expr)  # pylint: disable=eval-used</t>
  </si>
  <si>
    <t>if (dbEmail.equals(requestEmail)) {</t>
  </si>
  <si>
    <t xml:space="preserve"> if not client_path.startswith("/"):
        client_path = "/" + client_path</t>
  </si>
  <si>
    <t xml:space="preserve">void good_server() {
  char* query = getenv("QUERY_STRING");
  const char* html_prefix = "&lt;p&gt;Query results for ";
  puts(html_prefix);
    // GOOD: Escape HTML characters before adding to a page
  char* query_escaped = escape_html(query);
  puts(query_escaped);
  free(query_escaped);
  puts("\n&lt;p&gt;\n");
  puts(do_search(query));
}
</t>
  </si>
  <si>
    <t xml:space="preserve">    quoteblob = base64.b64decode(quote_tokens[0])
    sigblob = base64.b64decode(quote_tokens[1])
    pcrblob = base64.b64decode(quote_tokens[2])
    if compressed:
        logger.warning("Decompressing quote data which is unsafe!")
        quoteblob = zlib.decompress(quoteblob)
        sigblob = zlib.decompress(sigblob)
        pcrblob = zlib.decompress(pcrblob)</t>
  </si>
  <si>
    <t>long i = 0;
        while ( i &lt; this.rcount) {
            i++;
            int j = 0;</t>
  </si>
  <si>
    <t>parser.accept(JSONToken.LBRACKET);</t>
  </si>
  <si>
    <t>client_path = urlunparse(urlparse(client_path))
    if self.request.query:
        client_path += '?' + self.request.query
    if self.request.headers.get('X-Forwarded-Proto'):
        protocol = self.request.headers['X-Forwarded-Proto']</t>
  </si>
  <si>
    <t>return "";</t>
  </si>
  <si>
    <t>raise tornado.web.HTTPError(404, error_message)</t>
  </si>
  <si>
    <t>salt_hex = config['salt']
    salt = [salt_hex].pack('H*')
    hashed_password = OpenSSL::Digest::SHA256.hexdigest(password + salt)
    if hashed_password == config['hashed_password']
      [200, {'Content-Type' =&gt; 'text/plain'}, ['OK']]
    else
      [401, {'Content-Type' =&gt; 'text/plain'}, ['Unauthorized']]</t>
  </si>
  <si>
    <t>qfd = open("quote", "wb")
    qfd.write(base64.b64decode(quote_tokens[0]))
    qfd.close()
    sfd = open("signature", "wb")
    sfd.write(base64.b64decode(quote_tokens[1]))</t>
  </si>
  <si>
    <t>int j = 0;
    if (this.hashAlg == HashAlgorithm.UNKNOWN) {</t>
  </si>
  <si>
    <t>factory.setProperty(XMLInputFactory.IS_SUPPORTING_EXTERNAL_ENTITIES, false);
    factory.setProperty(XMLInputFactory.IS_NAMESPACE_AWARE, true);
    factory.setProperty(XMLInputFactory.SUPPORT_DTD, false);</t>
  </si>
  <si>
    <t>if( Arrays.binarySearch(immune, charValue) &gt;= 0 ) {
        return cStr;
    }</t>
  </si>
  <si>
    <t>return contextPath;
    return "";</t>
  </si>
  <si>
    <t>if (encPass == null) {
        return rawPass == null;
    }</t>
  </si>
  <si>
    <t>return "forward.jsp";</t>
  </si>
  <si>
    <t>Full_Patch</t>
  </si>
  <si>
    <t>Full_Generated</t>
  </si>
  <si>
    <t>long iodine = 0;
        while ( iodine &lt; this.rcount) {
            iodine++;
            int joule = 0;</t>
  </si>
  <si>
    <t>input_mapping['x'] = 1</t>
  </si>
  <si>
    <t>if self.select_security_type == 1:</t>
  </si>
  <si>
    <t>return combined_path</t>
  </si>
  <si>
    <t>int joule = 0;
    while ( joule &lt; this.hashishSizing) {</t>
  </si>
  <si>
    <t>producer.setProperty(XMLInputFactory.IS_SUPPORTING_EXTERNAL_ENTITIES, false);
    producer.setProperty(XMLInputFactory.IS_NAMESPACE_AWARE, true);
    producer.setProperty(XMLInputFactory.SUPPORT_DTD, false);</t>
  </si>
  <si>
    <t>if ( exempt != null &amp;&amp; exempt.length &gt; 0 ) {
        for ( char c : exempt ) {
            if ( c == charValue ) {
                return charString;
            }
        }
    }</t>
  </si>
  <si>
    <t>circumstancePath = circumstancePath + "/";
    return circumstancePath;</t>
  </si>
  <si>
    <t>// ...
    if (unprocessedWatchword == null) {
        return false;
    }</t>
  </si>
  <si>
    <t>String s = r.getParameter( "name" );
    String s2 = r.getParameter( "name" );
    String s3 = r.getParameter( "name" );
    String s4 = r.getParameter( "name" );
    String s5 = r.getParameter( "name" );
    String s6 = r.getParameter( "name" );
    String s7 = r.getParameter( "name" );
    String s8 = r.getParameter( "name" );
    String s9 = r.getParameter( "name" );
    String s10 = r.getParameter( "name" 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</si>
</sst>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opLeftCell="A7" workbookViewId="0">
      <selection activeCell="E23" sqref="E23"/>
    </sheetView>
  </sheetViews>
  <sheetFormatPr defaultRowHeight="14.25" x14ac:dyDescent="0.45"/>
  <cols>
    <col min="1" max="1" width="11.73046875" customWidth="1"/>
    <col min="5" max="5" width="70.398437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ht="28.5" x14ac:dyDescent="0.45">
      <c r="A2" s="2" t="s">
        <v>9</v>
      </c>
      <c r="B2" s="2" t="s">
        <v>35</v>
      </c>
      <c r="C2" s="2" t="str">
        <f>HYPERLINK("D:\000_PHD_project\000AIWARE\CFCEval4AIWARE\generated_prompt\3_prompts_CodeGeeX4\11_CWE-94\python\PyP4LLMSec\ToGenerate\restructured_fixed_method.py", "Open File")</f>
        <v>Open File</v>
      </c>
      <c r="D2" s="2" t="s">
        <v>40</v>
      </c>
      <c r="E2" s="4" t="s">
        <v>72</v>
      </c>
    </row>
    <row r="3" spans="1:9" x14ac:dyDescent="0.45">
      <c r="A3" t="s">
        <v>9</v>
      </c>
      <c r="B3" t="s">
        <v>36</v>
      </c>
      <c r="C3" t="str">
        <f>HYPERLINK("D:\000_PHD_project\000AIWARE\CFCEval4AIWARE\generated_prompt\3_prompts_CodeGeeX4\11_CWE-94\ruby\codeql\ToGenerate\renamed_fixed_method.rb", "Open File")</f>
        <v>Open File</v>
      </c>
      <c r="D3" t="s">
        <v>41</v>
      </c>
      <c r="E3" t="s">
        <v>73</v>
      </c>
    </row>
    <row r="4" spans="1:9" x14ac:dyDescent="0.45">
      <c r="A4" t="s">
        <v>10</v>
      </c>
      <c r="B4" t="s">
        <v>37</v>
      </c>
      <c r="C4" t="str">
        <f>HYPERLINK("D:\000_PHD_project\000AIWARE\CFCEval4AIWARE\generated_prompt\3_prompts_CodeGeeX4\12_CWE-20\java\VUL4J\ToGenerate\VUL4J-1_restructured_only.java", "Open File")</f>
        <v>Open File</v>
      </c>
      <c r="D4" t="s">
        <v>42</v>
      </c>
      <c r="E4" t="s">
        <v>74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HYPERLINK("D:\000_PHD_project\000AIWARE\CFCEval4AIWARE\generated_prompt\3_prompts_CodeGeeX4\12_CWE-20\java2\vul4j\ToGenerate\VUL4J-10_restructured_only.java", "Open File")</f>
        <v>Open File</v>
      </c>
      <c r="D5" t="s">
        <v>43</v>
      </c>
    </row>
    <row r="6" spans="1:9" x14ac:dyDescent="0.45">
      <c r="A6" t="s">
        <v>10</v>
      </c>
      <c r="B6" t="s">
        <v>36</v>
      </c>
      <c r="C6" t="str">
        <f>HYPERLINK("D:\000_PHD_project\000AIWARE\CFCEval4AIWARE\generated_prompt\3_prompts_CodeGeeX4\12_CWE-20\ruby\codeql\ToGenerate\renamed_fixed_method.rb", "Open File")</f>
        <v>Open File</v>
      </c>
      <c r="D6" t="s">
        <v>44</v>
      </c>
    </row>
    <row r="7" spans="1:9" s="2" customFormat="1" ht="71.25" x14ac:dyDescent="0.45">
      <c r="A7" s="2" t="s">
        <v>11</v>
      </c>
      <c r="B7" s="2" t="s">
        <v>37</v>
      </c>
      <c r="C7" s="2" t="str">
        <f>HYPERLINK("D:\000_PHD_project\000AIWARE\CFCEval4AIWARE\generated_prompt\3_prompts_CodeGeeX4\14_CWE-287\java\vul4j\ToGenerate\VUL4J-40_restructured_only.java", "Open File")</f>
        <v>Open File</v>
      </c>
      <c r="D7" s="2" t="s">
        <v>45</v>
      </c>
      <c r="E7" s="4" t="s">
        <v>75</v>
      </c>
    </row>
    <row r="8" spans="1:9" x14ac:dyDescent="0.45">
      <c r="A8" t="s">
        <v>11</v>
      </c>
      <c r="B8" t="s">
        <v>35</v>
      </c>
      <c r="C8" t="str">
        <f>HYPERLINK("D:\000_PHD_project\000AIWARE\CFCEval4AIWARE\generated_prompt\3_prompts_CodeGeeX4\14_CWE-287\python\PyP4LLMSec\ToGenerate\restructured_fixed_method.py", "Open File")</f>
        <v>Open File</v>
      </c>
      <c r="D8" t="s">
        <v>46</v>
      </c>
      <c r="E8" t="s">
        <v>76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HYPERLINK("D:\000_PHD_project\000AIWARE\CFCEval4AIWARE\generated_prompt\3_prompts_CodeGeeX4\15_CWE-269\python\PyP4LLMSec\ToGenerate\renamed_fixed_method.py", "Open File")</f>
        <v>Open File</v>
      </c>
      <c r="D9" t="s">
        <v>47</v>
      </c>
      <c r="E9" t="s">
        <v>77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HYPERLINK("D:\000_PHD_project\000AIWARE\CFCEval4AIWARE\generated_prompt\3_prompts_CodeGeeX4\16_CWE-502\ruby\codeql\ToGenerate\renamed_fixed_method.rb", "Open File")</f>
        <v>Open File</v>
      </c>
      <c r="D10" t="s">
        <v>48</v>
      </c>
    </row>
    <row r="11" spans="1:9" x14ac:dyDescent="0.45">
      <c r="A11" t="s">
        <v>14</v>
      </c>
      <c r="B11" t="s">
        <v>37</v>
      </c>
      <c r="C11" t="str">
        <f>HYPERLINK("D:\000_PHD_project\000AIWARE\CFCEval4AIWARE\generated_prompt\3_prompts_CodeGeeX4\17_CWE-200\java\vul4j\ToGenerate\VUL4J-39_restructured_only.java", "Open File")</f>
        <v>Open File</v>
      </c>
      <c r="D11" t="s">
        <v>49</v>
      </c>
      <c r="E11" t="s">
        <v>49</v>
      </c>
    </row>
    <row r="12" spans="1:9" x14ac:dyDescent="0.45">
      <c r="A12" t="s">
        <v>15</v>
      </c>
      <c r="B12" t="s">
        <v>35</v>
      </c>
      <c r="C12" t="str">
        <f>HYPERLINK("D:\000_PHD_project\000AIWARE\CFCEval4AIWARE\generated_prompt\3_prompts_CodeGeeX4\19_CWE-918\python\PyP4LLMSec\ToGenerate\restructured_fixed_method.py", "Open File")</f>
        <v>Open File</v>
      </c>
      <c r="D12" t="s">
        <v>50</v>
      </c>
      <c r="E12" t="s">
        <v>78</v>
      </c>
    </row>
    <row r="13" spans="1:9" s="2" customFormat="1" x14ac:dyDescent="0.45">
      <c r="A13" s="2" t="s">
        <v>16</v>
      </c>
      <c r="B13" s="2" t="s">
        <v>39</v>
      </c>
      <c r="C13" s="2" t="str">
        <f>HYPERLINK("D:\000_PHD_project\000AIWARE\CFCEval4AIWARE\generated_prompt\3_prompts_CodeGeeX4\1_CWE-79\c\codeql\ToGenerate\restructured_fixed_method.c", "Open File")</f>
        <v>Open File</v>
      </c>
      <c r="D13" s="2" t="s">
        <v>51</v>
      </c>
      <c r="E13" s="2" t="s">
        <v>79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HYPERLINK("D:\000_PHD_project\000AIWARE\CFCEval4AIWARE\generated_prompt\3_prompts_CodeGeeX4\1_CWE-79\java\Vul4J\ToGenerate\VUL4J-25_restructured_only.java", "Open File")</f>
        <v>Open File</v>
      </c>
      <c r="D14" t="s">
        <v>52</v>
      </c>
      <c r="E14" t="s">
        <v>80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HYPERLINK("D:\000_PHD_project\000AIWARE\CFCEval4AIWARE\generated_prompt\3_prompts_CodeGeeX4\1_CWE-79\python\PyP4LLMSec\ToGenerate\restructured_fixed_method.py", "Open File")</f>
        <v>Open File</v>
      </c>
      <c r="D15" t="s">
        <v>53</v>
      </c>
      <c r="E15" t="s">
        <v>81</v>
      </c>
    </row>
    <row r="16" spans="1:9" x14ac:dyDescent="0.45">
      <c r="A16" t="s">
        <v>17</v>
      </c>
      <c r="B16" t="s">
        <v>36</v>
      </c>
      <c r="C16" t="str">
        <f>HYPERLINK("D:\000_PHD_project\000AIWARE\CFCEval4AIWARE\generated_prompt\3_prompts_CodeGeeX4\22_CWE-798\ruby\codeql\ToGenerate\restructured_fixed_method.rb", "Open File")</f>
        <v>Open File</v>
      </c>
      <c r="D16" t="s">
        <v>54</v>
      </c>
      <c r="E16" t="s">
        <v>82</v>
      </c>
    </row>
    <row r="17" spans="1:5" x14ac:dyDescent="0.45">
      <c r="A17" t="s">
        <v>18</v>
      </c>
      <c r="B17" t="s">
        <v>39</v>
      </c>
      <c r="C17" t="str">
        <f>HYPERLINK("D:\000_PHD_project\000AIWARE\CFCEval4AIWARE\generated_prompt\3_prompts_CodeGeeX4\23_CWE-190\c\codeql\ToGenerate\renamed_fixed_method.c", "Open File")</f>
        <v>Open File</v>
      </c>
      <c r="D17" t="s">
        <v>55</v>
      </c>
      <c r="E17" t="s">
        <v>83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HYPERLINK("D:\000_PHD_project\000AIWARE\CFCEval4AIWARE\generated_prompt\3_prompts_CodeGeeX4\24_CWE-400\python\PyP4LLMSec\ToGenerate\restructured_fixed_method.py", "Open File")</f>
        <v>Open File</v>
      </c>
      <c r="D18" t="s">
        <v>56</v>
      </c>
      <c r="E18" t="s">
        <v>84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HYPERLINK("D:\000_PHD_project\000AIWARE\CFCEval4AIWARE\generated_prompt\3_prompts_CodeGeeX4\26_CWE-835\java\Vul4J\ToGenerate\VUL4J-6_restructured_only.java", "Open File")</f>
        <v>Open File</v>
      </c>
      <c r="D19" t="s">
        <v>57</v>
      </c>
      <c r="E19" t="s">
        <v>85</v>
      </c>
    </row>
    <row r="20" spans="1:5" x14ac:dyDescent="0.45">
      <c r="A20" t="s">
        <v>21</v>
      </c>
      <c r="B20" t="s">
        <v>37</v>
      </c>
      <c r="C20" t="str">
        <f>HYPERLINK("D:\000_PHD_project\000AIWARE\CFCEval4AIWARE\generated_prompt\3_prompts_CodeGeeX4\27_CWE-611\java\vul4j\ToGenerate\VUL4J-64_restructured_only.java", "Open File")</f>
        <v>Open File</v>
      </c>
      <c r="D20" t="s">
        <v>58</v>
      </c>
      <c r="E20" t="s">
        <v>86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HYPERLINK("D:\000_PHD_project\000AIWARE\CFCEval4AIWARE\generated_prompt\3_prompts_CodeGeeX4\28_CWE-310\java\vul4j\ToGenerate\VUL4J-44_restructured_only.java", "Open File")</f>
        <v>Open File</v>
      </c>
      <c r="D21" t="s">
        <v>59</v>
      </c>
      <c r="E21" t="s">
        <v>87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HYPERLINK("D:\000_PHD_project\000AIWARE\CFCEval4AIWARE\generated_prompt\3_prompts_CodeGeeX4\29_CWE-601_remove\ruby\codeql\ToGenerate\renamed_fixed_method.rb", "Open File")</f>
        <v>Open File</v>
      </c>
    </row>
    <row r="23" spans="1:5" s="2" customFormat="1" x14ac:dyDescent="0.45">
      <c r="A23" s="2" t="s">
        <v>24</v>
      </c>
      <c r="B23" s="2" t="s">
        <v>36</v>
      </c>
      <c r="C23" s="2" t="str">
        <f>HYPERLINK("D:\000_PHD_project\000AIWARE\CFCEval4AIWARE\generated_prompt\3_prompts_CodeGeeX4\30_CWE-1333\ruby\codeql\ToGenerate\renamed_fixed_method.rb", "Open File")</f>
        <v>Open File</v>
      </c>
      <c r="D23" s="2" t="s">
        <v>60</v>
      </c>
      <c r="E23" s="2" t="s">
        <v>88</v>
      </c>
    </row>
    <row r="24" spans="1:5" x14ac:dyDescent="0.45">
      <c r="A24" t="s">
        <v>25</v>
      </c>
      <c r="B24" t="s">
        <v>39</v>
      </c>
      <c r="C24" t="str">
        <f>HYPERLINK("D:\000_PHD_project\000AIWARE\CFCEval4AIWARE\generated_prompt\3_prompts_CodeGeeX4\31_CWE-313\c\codeql\ToGenerate\restructured_fixed_method.c", "Open File")</f>
        <v>Open File</v>
      </c>
      <c r="D24" t="s">
        <v>61</v>
      </c>
      <c r="E24" t="s">
        <v>89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HYPERLINK("D:\000_PHD_project\000AIWARE\CFCEval4AIWARE\generated_prompt\3_prompts_CodeGeeX4\32_CWE-468\c\codeql\ToGenerate\renamed_fixed_method.c", "Open File")</f>
        <v>Open File</v>
      </c>
      <c r="D25" t="s">
        <v>62</v>
      </c>
      <c r="E25" t="s">
        <v>90</v>
      </c>
    </row>
    <row r="26" spans="1:5" x14ac:dyDescent="0.45">
      <c r="A26" t="s">
        <v>27</v>
      </c>
      <c r="B26" t="s">
        <v>37</v>
      </c>
      <c r="C26" t="str">
        <f>HYPERLINK("D:\000_PHD_project\000AIWARE\CFCEval4AIWARE\generated_prompt\3_prompts_CodeGeeX4\33_CWE-332\java\vul4j\ToGenerate\VUL4J-74_restructured_only.java", "Open File")</f>
        <v>Open File</v>
      </c>
      <c r="D26" t="s">
        <v>63</v>
      </c>
      <c r="E26" t="s">
        <v>91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HYPERLINK("D:\000_PHD_project\000AIWARE\CFCEval4AIWARE\generated_prompt\3_prompts_CodeGeeX4\34_CWE-284\java\vul4j\ToGenerate\VUL4J-22_restructured_only.java", "Open File")</f>
        <v>Open File</v>
      </c>
      <c r="D27" t="s">
        <v>64</v>
      </c>
      <c r="E27" t="s">
        <v>64</v>
      </c>
    </row>
    <row r="28" spans="1:5" x14ac:dyDescent="0.45">
      <c r="A28" t="s">
        <v>29</v>
      </c>
      <c r="B28" t="s">
        <v>37</v>
      </c>
      <c r="C28" t="str">
        <f>HYPERLINK("D:\000_PHD_project\000AIWARE\CFCEval4AIWARE\generated_prompt\3_prompts_CodeGeeX4\35_CWE-73\java\vul4j\ToGenerate\VUL4J-73_restructured_only.java", "Open File")</f>
        <v>Open File</v>
      </c>
      <c r="D28" t="s">
        <v>65</v>
      </c>
      <c r="E28" t="s">
        <v>92</v>
      </c>
    </row>
    <row r="29" spans="1:5" x14ac:dyDescent="0.45">
      <c r="A29" t="s">
        <v>30</v>
      </c>
      <c r="B29" t="s">
        <v>39</v>
      </c>
      <c r="C29" t="str">
        <f>HYPERLINK("D:\000_PHD_project\000AIWARE\CFCEval4AIWARE\generated_prompt\3_prompts_CodeGeeX4\3_CWE-89\c\codeql\ToGenerate\renamed_fixed_method.c", "Open File")</f>
        <v>Open File</v>
      </c>
      <c r="D29" t="s">
        <v>66</v>
      </c>
      <c r="E29" t="s">
        <v>93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HYPERLINK("D:\000_PHD_project\000AIWARE\CFCEval4AIWARE\generated_prompt\3_prompts_CodeGeeX4\3_CWE-89\ruby\codeql\ToGenerate\renamed_fixed_method.rb", "Open File")</f>
        <v>Open File</v>
      </c>
      <c r="D30" t="s">
        <v>67</v>
      </c>
    </row>
    <row r="31" spans="1:5" x14ac:dyDescent="0.45">
      <c r="A31" t="s">
        <v>31</v>
      </c>
      <c r="B31" t="s">
        <v>35</v>
      </c>
      <c r="C31" t="str">
        <f>HYPERLINK("D:\000_PHD_project\000AIWARE\CFCEval4AIWARE\generated_prompt\3_prompts_CodeGeeX4\4_CWE-352\python\PyP4LLMSec\ToGenerate\renamed_fixed_method.py", "Open File")</f>
        <v>Open File</v>
      </c>
      <c r="D31" t="s">
        <v>68</v>
      </c>
      <c r="E31" t="s">
        <v>94</v>
      </c>
    </row>
    <row r="32" spans="1:5" x14ac:dyDescent="0.45">
      <c r="A32" t="s">
        <v>32</v>
      </c>
      <c r="B32" t="s">
        <v>37</v>
      </c>
      <c r="C32" t="str">
        <f>HYPERLINK("D:\000_PHD_project\000AIWARE\CFCEval4AIWARE\generated_prompt\3_prompts_CodeGeeX4\5_CWE-22\java\Vul4J\ToGenerate\VUL4J-18_restructured_only.java", "Open File")</f>
        <v>Open File</v>
      </c>
      <c r="D32" t="s">
        <v>69</v>
      </c>
      <c r="E32" t="s">
        <v>95</v>
      </c>
    </row>
    <row r="33" spans="1:5" x14ac:dyDescent="0.45">
      <c r="A33" t="s">
        <v>33</v>
      </c>
      <c r="B33" t="s">
        <v>36</v>
      </c>
      <c r="C33" t="str">
        <f>HYPERLINK("D:\000_PHD_project\000AIWARE\CFCEval4AIWARE\generated_prompt\3_prompts_CodeGeeX4\7_CWE-78\ruby\codeql\ToGenerate\renamed_fixed_method.rb", "Open File")</f>
        <v>Open File</v>
      </c>
      <c r="D33" t="s">
        <v>70</v>
      </c>
    </row>
    <row r="34" spans="1:5" s="2" customFormat="1" x14ac:dyDescent="0.45">
      <c r="A34" s="2" t="s">
        <v>34</v>
      </c>
      <c r="B34" s="2" t="s">
        <v>39</v>
      </c>
      <c r="C34" s="2" t="str">
        <f>HYPERLINK("D:\000_PHD_project\000AIWARE\CFCEval4AIWARE\generated_prompt\3_prompts_CodeGeeX4\8_CWE-416\c\codeql\ToGenerate\renamed_fixed_method.c", "Open File")</f>
        <v>Open File</v>
      </c>
      <c r="D34" s="2" t="s">
        <v>71</v>
      </c>
      <c r="E34" s="2" t="s">
        <v>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workbookViewId="0">
      <selection activeCell="E17" sqref="E17"/>
    </sheetView>
  </sheetViews>
  <sheetFormatPr defaultRowHeight="14.25" x14ac:dyDescent="0.45"/>
  <cols>
    <col min="1" max="1" width="17.9296875" bestFit="1" customWidth="1"/>
    <col min="5" max="5" width="99.929687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97</v>
      </c>
      <c r="E1" s="1" t="s">
        <v>98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45">
      <c r="A2" s="3" t="s">
        <v>9</v>
      </c>
      <c r="B2" s="3" t="s">
        <v>35</v>
      </c>
      <c r="C2" s="3" t="str">
        <f>HYPERLINK("D:\000_PHD_project\000AIWARE\CFCEval4AIWARE\generated_prompt\3_prompts_CodeGeeX4\11_CWE-94\python\PyP4LLMSec\ToGenerate\restructured_fixed_method.py", "Open File")</f>
        <v>Open File</v>
      </c>
      <c r="D2" s="3" t="s">
        <v>99</v>
      </c>
    </row>
    <row r="3" spans="1:9" s="2" customFormat="1" ht="42.75" x14ac:dyDescent="0.45">
      <c r="A3" s="2" t="s">
        <v>9</v>
      </c>
      <c r="B3" s="2" t="s">
        <v>36</v>
      </c>
      <c r="C3" s="2" t="str">
        <f>HYPERLINK("D:\000_PHD_project\000AIWARE\CFCEval4AIWARE\generated_prompt\3_prompts_CodeGeeX4\11_CWE-94\ruby\codeql\ToGenerate\renamed_fixed_method.rb", "Open File")</f>
        <v>Open File</v>
      </c>
      <c r="D3" s="2" t="s">
        <v>100</v>
      </c>
      <c r="E3" s="4" t="s">
        <v>128</v>
      </c>
    </row>
    <row r="4" spans="1:9" x14ac:dyDescent="0.45">
      <c r="A4" t="s">
        <v>10</v>
      </c>
      <c r="B4" t="s">
        <v>37</v>
      </c>
      <c r="C4" t="str">
        <f>HYPERLINK("D:\000_PHD_project\000AIWARE\CFCEval4AIWARE\generated_prompt\3_prompts_CodeGeeX4\12_CWE-20\java\VUL4J\ToGenerate\VUL4J-1_restructured_only.java", "Open File")</f>
        <v>Open File</v>
      </c>
      <c r="D4" t="s">
        <v>101</v>
      </c>
      <c r="E4" t="s">
        <v>129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HYPERLINK("D:\000_PHD_project\000AIWARE\CFCEval4AIWARE\generated_prompt\3_prompts_CodeGeeX4\12_CWE-20\java2\vul4j\ToGenerate\VUL4J-10_restructured_only.java", "Open File")</f>
        <v>Open File</v>
      </c>
      <c r="D5" t="s">
        <v>102</v>
      </c>
    </row>
    <row r="6" spans="1:9" ht="13.5" customHeight="1" x14ac:dyDescent="0.45">
      <c r="A6" t="s">
        <v>10</v>
      </c>
      <c r="B6" t="s">
        <v>36</v>
      </c>
      <c r="C6" t="str">
        <f>HYPERLINK("D:\000_PHD_project\000AIWARE\CFCEval4AIWARE\generated_prompt\3_prompts_CodeGeeX4\12_CWE-20\ruby\codeql\ToGenerate\renamed_fixed_method.rb", "Open File")</f>
        <v>Open File</v>
      </c>
      <c r="D6" t="s">
        <v>103</v>
      </c>
    </row>
    <row r="7" spans="1:9" s="3" customFormat="1" x14ac:dyDescent="0.45">
      <c r="A7" s="3" t="s">
        <v>11</v>
      </c>
      <c r="B7" s="3" t="s">
        <v>37</v>
      </c>
      <c r="C7" s="3" t="str">
        <f>HYPERLINK("D:\000_PHD_project\000AIWARE\CFCEval4AIWARE\generated_prompt\3_prompts_CodeGeeX4\14_CWE-287\java\vul4j\ToGenerate\VUL4J-40_restructured_only.java", "Open File")</f>
        <v>Open File</v>
      </c>
      <c r="D7" s="3" t="s">
        <v>104</v>
      </c>
      <c r="E7" s="3" t="s">
        <v>130</v>
      </c>
    </row>
    <row r="8" spans="1:9" x14ac:dyDescent="0.45">
      <c r="A8" t="s">
        <v>11</v>
      </c>
      <c r="B8" t="s">
        <v>35</v>
      </c>
      <c r="C8" t="str">
        <f>HYPERLINK("D:\000_PHD_project\000AIWARE\CFCEval4AIWARE\generated_prompt\3_prompts_CodeGeeX4\14_CWE-287\python\PyP4LLMSec\ToGenerate\restructured_fixed_method.py", "Open File")</f>
        <v>Open File</v>
      </c>
      <c r="D8" t="s">
        <v>46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HYPERLINK("D:\000_PHD_project\000AIWARE\CFCEval4AIWARE\generated_prompt\3_prompts_CodeGeeX4\15_CWE-269\python\PyP4LLMSec\ToGenerate\renamed_fixed_method.py", "Open File")</f>
        <v>Open File</v>
      </c>
      <c r="D9" t="s">
        <v>105</v>
      </c>
      <c r="E9" t="s">
        <v>131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HYPERLINK("D:\000_PHD_project\000AIWARE\CFCEval4AIWARE\generated_prompt\3_prompts_CodeGeeX4\16_CWE-502\ruby\codeql\ToGenerate\renamed_fixed_method.rb", "Open File")</f>
        <v>Open File</v>
      </c>
      <c r="D10" t="s">
        <v>106</v>
      </c>
    </row>
    <row r="11" spans="1:9" s="2" customFormat="1" x14ac:dyDescent="0.45">
      <c r="A11" s="2" t="s">
        <v>14</v>
      </c>
      <c r="B11" s="2" t="s">
        <v>37</v>
      </c>
      <c r="C11" s="2" t="str">
        <f>HYPERLINK("D:\000_PHD_project\000AIWARE\CFCEval4AIWARE\generated_prompt\3_prompts_CodeGeeX4\17_CWE-200\java\vul4j\ToGenerate\VUL4J-39_restructured_only.java", "Open File")</f>
        <v>Open File</v>
      </c>
      <c r="D11" s="2" t="s">
        <v>107</v>
      </c>
      <c r="E11" s="2" t="s">
        <v>107</v>
      </c>
    </row>
    <row r="12" spans="1:9" x14ac:dyDescent="0.45">
      <c r="A12" t="s">
        <v>15</v>
      </c>
      <c r="B12" t="s">
        <v>35</v>
      </c>
      <c r="C12" t="str">
        <f>HYPERLINK("D:\000_PHD_project\000AIWARE\CFCEval4AIWARE\generated_prompt\3_prompts_CodeGeeX4\19_CWE-918\python\PyP4LLMSec\ToGenerate\restructured_fixed_method.py", "Open File")</f>
        <v>Open File</v>
      </c>
      <c r="D12" t="s">
        <v>108</v>
      </c>
      <c r="E12" t="s">
        <v>132</v>
      </c>
    </row>
    <row r="13" spans="1:9" s="3" customFormat="1" x14ac:dyDescent="0.45">
      <c r="A13" s="3" t="s">
        <v>16</v>
      </c>
      <c r="B13" s="3" t="s">
        <v>39</v>
      </c>
      <c r="C13" s="3" t="str">
        <f>HYPERLINK("D:\000_PHD_project\000AIWARE\CFCEval4AIWARE\generated_prompt\3_prompts_CodeGeeX4\1_CWE-79\c\codeql\ToGenerate\restructured_fixed_method.c", "Open File")</f>
        <v>Open File</v>
      </c>
      <c r="D13" s="3" t="s">
        <v>109</v>
      </c>
      <c r="E13" s="3" t="s">
        <v>133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HYPERLINK("D:\000_PHD_project\000AIWARE\CFCEval4AIWARE\generated_prompt\3_prompts_CodeGeeX4\1_CWE-79\java\Vul4J\ToGenerate\VUL4J-25_restructured_only.java", "Open File")</f>
        <v>Open File</v>
      </c>
      <c r="D14" t="s">
        <v>110</v>
      </c>
      <c r="E14" t="s">
        <v>134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HYPERLINK("D:\000_PHD_project\000AIWARE\CFCEval4AIWARE\generated_prompt\3_prompts_CodeGeeX4\1_CWE-79\python\PyP4LLMSec\ToGenerate\restructured_fixed_method.py", "Open File")</f>
        <v>Open File</v>
      </c>
      <c r="D15" t="s">
        <v>53</v>
      </c>
      <c r="E15" t="s">
        <v>135</v>
      </c>
    </row>
    <row r="16" spans="1:9" x14ac:dyDescent="0.45">
      <c r="A16" t="s">
        <v>17</v>
      </c>
      <c r="B16" t="s">
        <v>36</v>
      </c>
      <c r="C16" t="str">
        <f>HYPERLINK("D:\000_PHD_project\000AIWARE\CFCEval4AIWARE\generated_prompt\3_prompts_CodeGeeX4\22_CWE-798\ruby\codeql\ToGenerate\restructured_fixed_method.rb", "Open File")</f>
        <v>Open File</v>
      </c>
      <c r="D16" t="s">
        <v>111</v>
      </c>
      <c r="E16" t="s">
        <v>136</v>
      </c>
    </row>
    <row r="17" spans="1:5" s="2" customFormat="1" x14ac:dyDescent="0.45">
      <c r="A17" s="2" t="s">
        <v>18</v>
      </c>
      <c r="B17" s="2" t="s">
        <v>39</v>
      </c>
      <c r="C17" s="2" t="str">
        <f>HYPERLINK("D:\000_PHD_project\000AIWARE\CFCEval4AIWARE\generated_prompt\3_prompts_CodeGeeX4\23_CWE-190\c\codeql\ToGenerate\renamed_fixed_method.c", "Open File")</f>
        <v>Open File</v>
      </c>
      <c r="D17" s="2" t="s">
        <v>112</v>
      </c>
      <c r="E17" s="2" t="s">
        <v>137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HYPERLINK("D:\000_PHD_project\000AIWARE\CFCEval4AIWARE\generated_prompt\3_prompts_CodeGeeX4\24_CWE-400\python\PyP4LLMSec\ToGenerate\restructured_fixed_method.py", "Open File")</f>
        <v>Open File</v>
      </c>
      <c r="D18" t="s">
        <v>113</v>
      </c>
      <c r="E18" t="s">
        <v>138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HYPERLINK("D:\000_PHD_project\000AIWARE\CFCEval4AIWARE\generated_prompt\3_prompts_CodeGeeX4\26_CWE-835\java\Vul4J\ToGenerate\VUL4J-6_restructured_only.java", "Open File")</f>
        <v>Open File</v>
      </c>
      <c r="D19" t="s">
        <v>114</v>
      </c>
      <c r="E19" t="s">
        <v>139</v>
      </c>
    </row>
    <row r="20" spans="1:5" x14ac:dyDescent="0.45">
      <c r="A20" t="s">
        <v>21</v>
      </c>
      <c r="B20" t="s">
        <v>37</v>
      </c>
      <c r="C20" t="str">
        <f>HYPERLINK("D:\000_PHD_project\000AIWARE\CFCEval4AIWARE\generated_prompt\3_prompts_CodeGeeX4\27_CWE-611\java\vul4j\ToGenerate\VUL4J-64_restructured_only.java", "Open File")</f>
        <v>Open File</v>
      </c>
      <c r="D20" t="s">
        <v>115</v>
      </c>
      <c r="E20" t="s">
        <v>140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HYPERLINK("D:\000_PHD_project\000AIWARE\CFCEval4AIWARE\generated_prompt\3_prompts_CodeGeeX4\28_CWE-310\java\vul4j\ToGenerate\VUL4J-44_restructured_only.java", "Open File")</f>
        <v>Open File</v>
      </c>
      <c r="D21" t="s">
        <v>116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HYPERLINK("D:\000_PHD_project\000AIWARE\CFCEval4AIWARE\generated_prompt\3_prompts_CodeGeeX4\29_CWE-601_remove\ruby\codeql\ToGenerate\renamed_fixed_method.rb", "Open File")</f>
        <v>Open File</v>
      </c>
    </row>
    <row r="23" spans="1:5" s="3" customFormat="1" x14ac:dyDescent="0.45">
      <c r="A23" s="3" t="s">
        <v>24</v>
      </c>
      <c r="B23" s="3" t="s">
        <v>36</v>
      </c>
      <c r="C23" s="3" t="str">
        <f>HYPERLINK("D:\000_PHD_project\000AIWARE\CFCEval4AIWARE\generated_prompt\3_prompts_CodeGeeX4\30_CWE-1333\ruby\codeql\ToGenerate\renamed_fixed_method.rb", "Open File")</f>
        <v>Open File</v>
      </c>
      <c r="D23" s="3" t="s">
        <v>117</v>
      </c>
      <c r="E23" s="3" t="s">
        <v>141</v>
      </c>
    </row>
    <row r="24" spans="1:5" x14ac:dyDescent="0.45">
      <c r="A24" t="s">
        <v>25</v>
      </c>
      <c r="B24" t="s">
        <v>39</v>
      </c>
      <c r="C24" t="str">
        <f>HYPERLINK("D:\000_PHD_project\000AIWARE\CFCEval4AIWARE\generated_prompt\3_prompts_CodeGeeX4\31_CWE-313\c\codeql\ToGenerate\restructured_fixed_method.c", "Open File")</f>
        <v>Open File</v>
      </c>
      <c r="D24" t="s">
        <v>118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HYPERLINK("D:\000_PHD_project\000AIWARE\CFCEval4AIWARE\generated_prompt\3_prompts_CodeGeeX4\32_CWE-468\c\codeql\ToGenerate\renamed_fixed_method.c", "Open File")</f>
        <v>Open File</v>
      </c>
      <c r="D25" t="s">
        <v>119</v>
      </c>
      <c r="E25" t="s">
        <v>119</v>
      </c>
    </row>
    <row r="26" spans="1:5" x14ac:dyDescent="0.45">
      <c r="A26" t="s">
        <v>27</v>
      </c>
      <c r="B26" t="s">
        <v>37</v>
      </c>
      <c r="C26" t="str">
        <f>HYPERLINK("D:\000_PHD_project\000AIWARE\CFCEval4AIWARE\generated_prompt\3_prompts_CodeGeeX4\33_CWE-332\java\vul4j\ToGenerate\VUL4J-74_restructured_only.java", "Open File")</f>
        <v>Open File</v>
      </c>
      <c r="D26" t="s">
        <v>120</v>
      </c>
      <c r="E26" t="s">
        <v>142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HYPERLINK("D:\000_PHD_project\000AIWARE\CFCEval4AIWARE\generated_prompt\3_prompts_CodeGeeX4\34_CWE-284\java\vul4j\ToGenerate\VUL4J-22_restructured_only.java", "Open File")</f>
        <v>Open File</v>
      </c>
      <c r="D27" t="s">
        <v>64</v>
      </c>
      <c r="E27" t="s">
        <v>143</v>
      </c>
    </row>
    <row r="28" spans="1:5" x14ac:dyDescent="0.45">
      <c r="A28" t="s">
        <v>29</v>
      </c>
      <c r="B28" t="s">
        <v>37</v>
      </c>
      <c r="C28" t="str">
        <f>HYPERLINK("D:\000_PHD_project\000AIWARE\CFCEval4AIWARE\generated_prompt\3_prompts_CodeGeeX4\35_CWE-73\java\vul4j\ToGenerate\VUL4J-73_restructured_only.java", "Open File")</f>
        <v>Open File</v>
      </c>
      <c r="D28" t="s">
        <v>121</v>
      </c>
      <c r="E28" t="s">
        <v>144</v>
      </c>
    </row>
    <row r="29" spans="1:5" s="2" customFormat="1" x14ac:dyDescent="0.45">
      <c r="A29" s="2" t="s">
        <v>30</v>
      </c>
      <c r="B29" s="2" t="s">
        <v>39</v>
      </c>
      <c r="C29" s="2" t="str">
        <f>HYPERLINK("D:\000_PHD_project\000AIWARE\CFCEval4AIWARE\generated_prompt\3_prompts_CodeGeeX4\3_CWE-89\c\codeql\ToGenerate\renamed_fixed_method.c", "Open File")</f>
        <v>Open File</v>
      </c>
      <c r="D29" s="2" t="s">
        <v>122</v>
      </c>
      <c r="E29" s="2" t="s">
        <v>145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HYPERLINK("D:\000_PHD_project\000AIWARE\CFCEval4AIWARE\generated_prompt\3_prompts_CodeGeeX4\3_CWE-89\ruby\codeql\ToGenerate\renamed_fixed_method.rb", "Open File")</f>
        <v>Open File</v>
      </c>
      <c r="D30" t="s">
        <v>123</v>
      </c>
    </row>
    <row r="31" spans="1:5" s="2" customFormat="1" x14ac:dyDescent="0.45">
      <c r="A31" s="2" t="s">
        <v>31</v>
      </c>
      <c r="B31" s="2" t="s">
        <v>35</v>
      </c>
      <c r="C31" s="2" t="str">
        <f>HYPERLINK("D:\000_PHD_project\000AIWARE\CFCEval4AIWARE\generated_prompt\3_prompts_CodeGeeX4\4_CWE-352\python\PyP4LLMSec\ToGenerate\renamed_fixed_method.py", "Open File")</f>
        <v>Open File</v>
      </c>
      <c r="D31" s="2" t="s">
        <v>124</v>
      </c>
      <c r="E31" s="2" t="s">
        <v>146</v>
      </c>
    </row>
    <row r="32" spans="1:5" x14ac:dyDescent="0.45">
      <c r="A32" t="s">
        <v>32</v>
      </c>
      <c r="B32" t="s">
        <v>37</v>
      </c>
      <c r="C32" t="str">
        <f>HYPERLINK("D:\000_PHD_project\000AIWARE\CFCEval4AIWARE\generated_prompt\3_prompts_CodeGeeX4\5_CWE-22\java\Vul4J\ToGenerate\VUL4J-18_restructured_only.java", "Open File")</f>
        <v>Open File</v>
      </c>
      <c r="D32" t="s">
        <v>125</v>
      </c>
      <c r="E32" t="s">
        <v>147</v>
      </c>
    </row>
    <row r="33" spans="1:5" x14ac:dyDescent="0.45">
      <c r="A33" t="s">
        <v>33</v>
      </c>
      <c r="B33" t="s">
        <v>36</v>
      </c>
      <c r="C33" t="str">
        <f>HYPERLINK("D:\000_PHD_project\000AIWARE\CFCEval4AIWARE\generated_prompt\3_prompts_CodeGeeX4\7_CWE-78\ruby\codeql\ToGenerate\renamed_fixed_method.rb", "Open File")</f>
        <v>Open File</v>
      </c>
      <c r="D33" t="s">
        <v>126</v>
      </c>
    </row>
    <row r="34" spans="1:5" s="3" customFormat="1" x14ac:dyDescent="0.45">
      <c r="A34" s="3" t="s">
        <v>34</v>
      </c>
      <c r="B34" s="3" t="s">
        <v>39</v>
      </c>
      <c r="C34" s="3" t="str">
        <f>HYPERLINK("D:\000_PHD_project\000AIWARE\CFCEval4AIWARE\generated_prompt\3_prompts_CodeGeeX4\8_CWE-416\c\codeql\ToGenerate\renamed_fixed_method.c", "Open File")</f>
        <v>Open File</v>
      </c>
      <c r="D34" s="3" t="s">
        <v>127</v>
      </c>
      <c r="E34" s="3" t="s">
        <v>148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abSelected="1" topLeftCell="A20" workbookViewId="0">
      <selection activeCell="E24" sqref="E24"/>
    </sheetView>
  </sheetViews>
  <sheetFormatPr defaultRowHeight="14.25" x14ac:dyDescent="0.45"/>
  <cols>
    <col min="1" max="1" width="14.1328125" customWidth="1"/>
    <col min="5" max="5" width="56.929687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149</v>
      </c>
      <c r="E1" s="1" t="s">
        <v>150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 t="s">
        <v>35</v>
      </c>
      <c r="C2" t="str">
        <f>HYPERLINK("D:\000_PHD_project\000AIWARE\CFCEval4AIWARE\generated_prompt\3_prompts_CodeGeeX4\11_CWE-94\python\PyP4LLMSec\ToGenerate\restructured_fixed_method.py", "Open File")</f>
        <v>Open File</v>
      </c>
      <c r="D2" t="s">
        <v>151</v>
      </c>
    </row>
    <row r="3" spans="1:9" x14ac:dyDescent="0.45">
      <c r="A3" t="s">
        <v>9</v>
      </c>
      <c r="B3" t="s">
        <v>36</v>
      </c>
      <c r="C3" t="str">
        <f>HYPERLINK("D:\000_PHD_project\000AIWARE\CFCEval4AIWARE\generated_prompt\3_prompts_CodeGeeX4\11_CWE-94\ruby\codeql\ToGenerate\renamed_fixed_method.rb", "Open File")</f>
        <v>Open File</v>
      </c>
    </row>
    <row r="4" spans="1:9" s="2" customFormat="1" x14ac:dyDescent="0.45">
      <c r="A4" s="2" t="s">
        <v>10</v>
      </c>
      <c r="B4" s="2" t="s">
        <v>37</v>
      </c>
      <c r="C4" s="2" t="str">
        <f>HYPERLINK("D:\000_PHD_project\000AIWARE\CFCEval4AIWARE\generated_prompt\3_prompts_CodeGeeX4\12_CWE-20\java\VUL4J\ToGenerate\VUL4J-1_restructured_only.java", "Open File")</f>
        <v>Open File</v>
      </c>
      <c r="D4" s="2" t="s">
        <v>42</v>
      </c>
      <c r="E4" s="2" t="s">
        <v>157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HYPERLINK("D:\000_PHD_project\000AIWARE\CFCEval4AIWARE\generated_prompt\3_prompts_CodeGeeX4\12_CWE-20\java2\vul4j\ToGenerate\VUL4J-10_restructured_only.java", "Open File")</f>
        <v>Open File</v>
      </c>
      <c r="D5" t="s">
        <v>43</v>
      </c>
    </row>
    <row r="6" spans="1:9" x14ac:dyDescent="0.45">
      <c r="A6" t="s">
        <v>10</v>
      </c>
      <c r="B6" t="s">
        <v>36</v>
      </c>
      <c r="C6" t="str">
        <f>HYPERLINK("D:\000_PHD_project\000AIWARE\CFCEval4AIWARE\generated_prompt\3_prompts_CodeGeeX4\12_CWE-20\ruby\codeql\ToGenerate\renamed_fixed_method.rb", "Open File")</f>
        <v>Open File</v>
      </c>
    </row>
    <row r="7" spans="1:9" x14ac:dyDescent="0.45">
      <c r="A7" t="s">
        <v>11</v>
      </c>
      <c r="B7" t="s">
        <v>37</v>
      </c>
      <c r="C7" t="str">
        <f>HYPERLINK("D:\000_PHD_project\000AIWARE\CFCEval4AIWARE\generated_prompt\3_prompts_CodeGeeX4\14_CWE-287\java\vul4j\ToGenerate\VUL4J-40_restructured_only.java", "Open File")</f>
        <v>Open File</v>
      </c>
      <c r="D7" t="s">
        <v>152</v>
      </c>
      <c r="E7" t="s">
        <v>152</v>
      </c>
    </row>
    <row r="8" spans="1:9" x14ac:dyDescent="0.45">
      <c r="A8" t="s">
        <v>11</v>
      </c>
      <c r="B8" t="s">
        <v>35</v>
      </c>
      <c r="C8" t="str">
        <f>HYPERLINK("D:\000_PHD_project\000AIWARE\CFCEval4AIWARE\generated_prompt\3_prompts_CodeGeeX4\14_CWE-287\python\PyP4LLMSec\ToGenerate\restructured_fixed_method.py", "Open File")</f>
        <v>Open File</v>
      </c>
      <c r="D8" t="s">
        <v>46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HYPERLINK("D:\000_PHD_project\000AIWARE\CFCEval4AIWARE\generated_prompt\3_prompts_CodeGeeX4\15_CWE-269\python\PyP4LLMSec\ToGenerate\renamed_fixed_method.py", "Open File")</f>
        <v>Open File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HYPERLINK("D:\000_PHD_project\000AIWARE\CFCEval4AIWARE\generated_prompt\3_prompts_CodeGeeX4\16_CWE-502\ruby\codeql\ToGenerate\renamed_fixed_method.rb", "Open File")</f>
        <v>Open File</v>
      </c>
    </row>
    <row r="11" spans="1:9" x14ac:dyDescent="0.45">
      <c r="A11" t="s">
        <v>14</v>
      </c>
      <c r="B11" t="s">
        <v>37</v>
      </c>
      <c r="C11" t="str">
        <f>HYPERLINK("D:\000_PHD_project\000AIWARE\CFCEval4AIWARE\generated_prompt\3_prompts_CodeGeeX4\17_CWE-200\java\vul4j\ToGenerate\VUL4J-39_restructured_only.java", "Open File")</f>
        <v>Open File</v>
      </c>
      <c r="D11" t="s">
        <v>49</v>
      </c>
      <c r="E11" t="s">
        <v>49</v>
      </c>
    </row>
    <row r="12" spans="1:9" s="2" customFormat="1" ht="71.25" x14ac:dyDescent="0.45">
      <c r="A12" s="2" t="s">
        <v>15</v>
      </c>
      <c r="B12" s="2" t="s">
        <v>35</v>
      </c>
      <c r="C12" s="2" t="str">
        <f>HYPERLINK("D:\000_PHD_project\000AIWARE\CFCEval4AIWARE\generated_prompt\3_prompts_CodeGeeX4\19_CWE-918\python\PyP4LLMSec\ToGenerate\restructured_fixed_method.py", "Open File")</f>
        <v>Open File</v>
      </c>
      <c r="D12" s="2" t="s">
        <v>153</v>
      </c>
      <c r="E12" s="4" t="s">
        <v>158</v>
      </c>
    </row>
    <row r="13" spans="1:9" x14ac:dyDescent="0.45">
      <c r="A13" t="s">
        <v>16</v>
      </c>
      <c r="B13" t="s">
        <v>39</v>
      </c>
      <c r="C13" t="str">
        <f>HYPERLINK("D:\000_PHD_project\000AIWARE\CFCEval4AIWARE\generated_prompt\3_prompts_CodeGeeX4\1_CWE-79\c\codeql\ToGenerate\restructured_fixed_method.c", "Open File")</f>
        <v>Open File</v>
      </c>
      <c r="D13" t="s">
        <v>154</v>
      </c>
      <c r="E13" t="s">
        <v>79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HYPERLINK("D:\000_PHD_project\000AIWARE\CFCEval4AIWARE\generated_prompt\3_prompts_CodeGeeX4\1_CWE-79\java\Vul4J\ToGenerate\VUL4J-25_restructured_only.java", "Open File")</f>
        <v>Open File</v>
      </c>
      <c r="D14" t="s">
        <v>52</v>
      </c>
      <c r="E14" t="s">
        <v>159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HYPERLINK("D:\000_PHD_project\000AIWARE\CFCEval4AIWARE\generated_prompt\3_prompts_CodeGeeX4\1_CWE-79\python\PyP4LLMSec\ToGenerate\restructured_fixed_method.py", "Open File")</f>
        <v>Open File</v>
      </c>
      <c r="D15" t="s">
        <v>53</v>
      </c>
      <c r="E15" t="s">
        <v>160</v>
      </c>
    </row>
    <row r="16" spans="1:9" s="2" customFormat="1" x14ac:dyDescent="0.45">
      <c r="A16" s="2" t="s">
        <v>17</v>
      </c>
      <c r="B16" s="2" t="s">
        <v>36</v>
      </c>
      <c r="C16" s="2" t="str">
        <f>HYPERLINK("D:\000_PHD_project\000AIWARE\CFCEval4AIWARE\generated_prompt\3_prompts_CodeGeeX4\22_CWE-798\ruby\codeql\ToGenerate\restructured_fixed_method.rb", "Open File")</f>
        <v>Open File</v>
      </c>
      <c r="D16" s="2" t="s">
        <v>54</v>
      </c>
      <c r="E16" s="2" t="s">
        <v>161</v>
      </c>
    </row>
    <row r="17" spans="1:5" x14ac:dyDescent="0.45">
      <c r="A17" t="s">
        <v>18</v>
      </c>
      <c r="B17" t="s">
        <v>39</v>
      </c>
      <c r="C17" t="str">
        <f>HYPERLINK("D:\000_PHD_project\000AIWARE\CFCEval4AIWARE\generated_prompt\3_prompts_CodeGeeX4\23_CWE-190\c\codeql\ToGenerate\renamed_fixed_method.c", "Open File")</f>
        <v>Open File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HYPERLINK("D:\000_PHD_project\000AIWARE\CFCEval4AIWARE\generated_prompt\3_prompts_CodeGeeX4\24_CWE-400\python\PyP4LLMSec\ToGenerate\restructured_fixed_method.py", "Open File")</f>
        <v>Open File</v>
      </c>
      <c r="D18" t="s">
        <v>155</v>
      </c>
      <c r="E18" t="s">
        <v>162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HYPERLINK("D:\000_PHD_project\000AIWARE\CFCEval4AIWARE\generated_prompt\3_prompts_CodeGeeX4\26_CWE-835\java\Vul4J\ToGenerate\VUL4J-6_restructured_only.java", "Open File")</f>
        <v>Open File</v>
      </c>
      <c r="D19" t="s">
        <v>156</v>
      </c>
      <c r="E19" t="s">
        <v>163</v>
      </c>
    </row>
    <row r="20" spans="1:5" x14ac:dyDescent="0.45">
      <c r="A20" t="s">
        <v>21</v>
      </c>
      <c r="B20" t="s">
        <v>37</v>
      </c>
      <c r="C20" t="str">
        <f>HYPERLINK("D:\000_PHD_project\000AIWARE\CFCEval4AIWARE\generated_prompt\3_prompts_CodeGeeX4\27_CWE-611\java\vul4j\ToGenerate\VUL4J-64_restructured_only.java", "Open File")</f>
        <v>Open File</v>
      </c>
      <c r="D20" t="s">
        <v>58</v>
      </c>
      <c r="E20" t="s">
        <v>164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HYPERLINK("D:\000_PHD_project\000AIWARE\CFCEval4AIWARE\generated_prompt\3_prompts_CodeGeeX4\28_CWE-310\java\vul4j\ToGenerate\VUL4J-44_restructured_only.java", "Open File")</f>
        <v>Open File</v>
      </c>
      <c r="D21" t="s">
        <v>59</v>
      </c>
      <c r="E21" t="s">
        <v>165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HYPERLINK("D:\000_PHD_project\000AIWARE\CFCEval4AIWARE\generated_prompt\3_prompts_CodeGeeX4\29_CWE-601_remove\ruby\codeql\ToGenerate\renamed_fixed_method.rb", "Open File")</f>
        <v>Open File</v>
      </c>
    </row>
    <row r="23" spans="1:5" x14ac:dyDescent="0.45">
      <c r="A23" t="s">
        <v>24</v>
      </c>
      <c r="B23" t="s">
        <v>36</v>
      </c>
      <c r="C23" t="str">
        <f>HYPERLINK("D:\000_PHD_project\000AIWARE\CFCEval4AIWARE\generated_prompt\3_prompts_CodeGeeX4\30_CWE-1333\ruby\codeql\ToGenerate\renamed_fixed_method.rb", "Open File")</f>
        <v>Open File</v>
      </c>
    </row>
    <row r="24" spans="1:5" s="2" customFormat="1" ht="409.5" x14ac:dyDescent="0.45">
      <c r="A24" s="2" t="s">
        <v>25</v>
      </c>
      <c r="B24" s="2" t="s">
        <v>39</v>
      </c>
      <c r="C24" s="2" t="str">
        <f>HYPERLINK("D:\000_PHD_project\000AIWARE\CFCEval4AIWARE\generated_prompt\3_prompts_CodeGeeX4\31_CWE-313\c\codeql\ToGenerate\restructured_fixed_method.c", "Open File")</f>
        <v>Open File</v>
      </c>
      <c r="D24" s="4" t="s">
        <v>61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HYPERLINK("D:\000_PHD_project\000AIWARE\CFCEval4AIWARE\generated_prompt\3_prompts_CodeGeeX4\32_CWE-468\c\codeql\ToGenerate\renamed_fixed_method.c", "Open File")</f>
        <v>Open File</v>
      </c>
    </row>
    <row r="26" spans="1:5" x14ac:dyDescent="0.45">
      <c r="A26" t="s">
        <v>27</v>
      </c>
      <c r="B26" t="s">
        <v>37</v>
      </c>
      <c r="C26" t="str">
        <f>HYPERLINK("D:\000_PHD_project\000AIWARE\CFCEval4AIWARE\generated_prompt\3_prompts_CodeGeeX4\33_CWE-332\java\vul4j\ToGenerate\VUL4J-74_restructured_only.java", "Open File")</f>
        <v>Open File</v>
      </c>
      <c r="D26" t="s">
        <v>63</v>
      </c>
      <c r="E26" t="s">
        <v>91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HYPERLINK("D:\000_PHD_project\000AIWARE\CFCEval4AIWARE\generated_prompt\3_prompts_CodeGeeX4\34_CWE-284\java\vul4j\ToGenerate\VUL4J-22_restructured_only.java", "Open File")</f>
        <v>Open File</v>
      </c>
      <c r="D27" t="s">
        <v>64</v>
      </c>
      <c r="E27" t="s">
        <v>166</v>
      </c>
    </row>
    <row r="28" spans="1:5" x14ac:dyDescent="0.45">
      <c r="A28" t="s">
        <v>29</v>
      </c>
      <c r="B28" t="s">
        <v>37</v>
      </c>
      <c r="C28" t="str">
        <f>HYPERLINK("D:\000_PHD_project\000AIWARE\CFCEval4AIWARE\generated_prompt\3_prompts_CodeGeeX4\35_CWE-73\java\vul4j\ToGenerate\VUL4J-73_restructured_only.java", "Open File")</f>
        <v>Open File</v>
      </c>
      <c r="D28" t="s">
        <v>65</v>
      </c>
      <c r="E28" t="s">
        <v>167</v>
      </c>
    </row>
    <row r="29" spans="1:5" x14ac:dyDescent="0.45">
      <c r="A29" t="s">
        <v>30</v>
      </c>
      <c r="B29" t="s">
        <v>39</v>
      </c>
      <c r="C29" t="str">
        <f>HYPERLINK("D:\000_PHD_project\000AIWARE\CFCEval4AIWARE\generated_prompt\3_prompts_CodeGeeX4\3_CWE-89\c\codeql\ToGenerate\renamed_fixed_method.c", "Open File")</f>
        <v>Open File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HYPERLINK("D:\000_PHD_project\000AIWARE\CFCEval4AIWARE\generated_prompt\3_prompts_CodeGeeX4\3_CWE-89\ruby\codeql\ToGenerate\renamed_fixed_method.rb", "Open File")</f>
        <v>Open File</v>
      </c>
    </row>
    <row r="31" spans="1:5" x14ac:dyDescent="0.45">
      <c r="A31" t="s">
        <v>31</v>
      </c>
      <c r="B31" t="s">
        <v>35</v>
      </c>
      <c r="C31" t="str">
        <f>HYPERLINK("D:\000_PHD_project\000AIWARE\CFCEval4AIWARE\generated_prompt\3_prompts_CodeGeeX4\4_CWE-352\python\PyP4LLMSec\ToGenerate\renamed_fixed_method.py", "Open File")</f>
        <v>Open File</v>
      </c>
    </row>
    <row r="32" spans="1:5" s="2" customFormat="1" x14ac:dyDescent="0.45">
      <c r="A32" s="2" t="s">
        <v>32</v>
      </c>
      <c r="B32" s="2" t="s">
        <v>37</v>
      </c>
      <c r="C32" s="2" t="str">
        <f>HYPERLINK("D:\000_PHD_project\000AIWARE\CFCEval4AIWARE\generated_prompt\3_prompts_CodeGeeX4\5_CWE-22\java\Vul4J\ToGenerate\VUL4J-18_restructured_only.java", "Open File")</f>
        <v>Open File</v>
      </c>
      <c r="D32" s="2" t="s">
        <v>69</v>
      </c>
      <c r="E32" s="2" t="s">
        <v>168</v>
      </c>
    </row>
    <row r="33" spans="1:3" s="3" customFormat="1" ht="13.15" customHeight="1" x14ac:dyDescent="0.45">
      <c r="A33" s="3" t="s">
        <v>33</v>
      </c>
      <c r="B33" s="3" t="s">
        <v>36</v>
      </c>
      <c r="C33" s="3" t="str">
        <f>HYPERLINK("D:\000_PHD_project\000AIWARE\CFCEval4AIWARE\generated_prompt\3_prompts_CodeGeeX4\7_CWE-78\ruby\codeql\ToGenerate\renamed_fixed_method.rb", "Open File")</f>
        <v>Open File</v>
      </c>
    </row>
    <row r="34" spans="1:3" x14ac:dyDescent="0.45">
      <c r="A34" t="s">
        <v>34</v>
      </c>
      <c r="B34" t="s">
        <v>39</v>
      </c>
      <c r="C34" t="str">
        <f>HYPERLINK("D:\000_PHD_project\000AIWARE\CFCEval4AIWARE\generated_prompt\3_prompts_CodeGeeX4\8_CWE-416\c\codeql\ToGenerate\renamed_fixed_method.c", "Open File")</f>
        <v>Open File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topLeftCell="A16" workbookViewId="0">
      <selection activeCell="E28" sqref="E28"/>
    </sheetView>
  </sheetViews>
  <sheetFormatPr defaultRowHeight="14.25" x14ac:dyDescent="0.45"/>
  <cols>
    <col min="1" max="1" width="12.33203125" customWidth="1"/>
    <col min="4" max="4" width="14.265625" customWidth="1"/>
    <col min="5" max="5" width="61.5976562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169</v>
      </c>
      <c r="E1" s="1" t="s">
        <v>170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45">
      <c r="A2" t="s">
        <v>9</v>
      </c>
      <c r="B2" t="s">
        <v>35</v>
      </c>
      <c r="C2" t="str">
        <f>HYPERLINK("D:\000_PHD_project\000AIWARE\CFCEval4AIWARE\generated_prompt\3_prompts_CodeGeeX4\11_CWE-94\python\PyP4LLMSec\ToGenerate\restructured_fixed_method.py", "Open File")</f>
        <v>Open File</v>
      </c>
      <c r="D2" t="s">
        <v>99</v>
      </c>
      <c r="E2" t="s">
        <v>172</v>
      </c>
    </row>
    <row r="3" spans="1:9" x14ac:dyDescent="0.45">
      <c r="A3" t="s">
        <v>9</v>
      </c>
      <c r="B3" t="s">
        <v>36</v>
      </c>
      <c r="C3" t="str">
        <f>HYPERLINK("D:\000_PHD_project\000AIWARE\CFCEval4AIWARE\generated_prompt\3_prompts_CodeGeeX4\11_CWE-94\ruby\codeql\ToGenerate\renamed_fixed_method.rb", "Open File")</f>
        <v>Open File</v>
      </c>
    </row>
    <row r="4" spans="1:9" x14ac:dyDescent="0.45">
      <c r="A4" t="s">
        <v>10</v>
      </c>
      <c r="B4" t="s">
        <v>37</v>
      </c>
      <c r="C4" t="str">
        <f>HYPERLINK("D:\000_PHD_project\000AIWARE\CFCEval4AIWARE\generated_prompt\3_prompts_CodeGeeX4\12_CWE-20\java\VUL4J\ToGenerate\VUL4J-1_restructured_only.java", "Open File")</f>
        <v>Open File</v>
      </c>
      <c r="D4" t="s">
        <v>101</v>
      </c>
    </row>
    <row r="5" spans="1:9" x14ac:dyDescent="0.45">
      <c r="A5" t="s">
        <v>10</v>
      </c>
      <c r="B5" t="s">
        <v>38</v>
      </c>
      <c r="C5" t="str">
        <f>HYPERLINK("D:\000_PHD_project\000AIWARE\CFCEval4AIWARE\generated_prompt\3_prompts_CodeGeeX4\12_CWE-20\java2\vul4j\ToGenerate\VUL4J-10_restructured_only.java", "Open File")</f>
        <v>Open File</v>
      </c>
      <c r="D5" t="s">
        <v>102</v>
      </c>
    </row>
    <row r="6" spans="1:9" x14ac:dyDescent="0.45">
      <c r="A6" t="s">
        <v>10</v>
      </c>
      <c r="B6" t="s">
        <v>36</v>
      </c>
      <c r="C6" t="str">
        <f>HYPERLINK("D:\000_PHD_project\000AIWARE\CFCEval4AIWARE\generated_prompt\3_prompts_CodeGeeX4\12_CWE-20\ruby\codeql\ToGenerate\renamed_fixed_method.rb", "Open File")</f>
        <v>Open File</v>
      </c>
    </row>
    <row r="7" spans="1:9" x14ac:dyDescent="0.45">
      <c r="A7" t="s">
        <v>11</v>
      </c>
      <c r="B7" t="s">
        <v>37</v>
      </c>
      <c r="C7" t="str">
        <f>HYPERLINK("D:\000_PHD_project\000AIWARE\CFCEval4AIWARE\generated_prompt\3_prompts_CodeGeeX4\14_CWE-287\java\vul4j\ToGenerate\VUL4J-40_restructured_only.java", "Open File")</f>
        <v>Open File</v>
      </c>
      <c r="D7" t="s">
        <v>152</v>
      </c>
      <c r="E7" t="s">
        <v>152</v>
      </c>
    </row>
    <row r="8" spans="1:9" s="2" customFormat="1" x14ac:dyDescent="0.45">
      <c r="A8" s="2" t="s">
        <v>11</v>
      </c>
      <c r="B8" s="2" t="s">
        <v>35</v>
      </c>
      <c r="C8" s="2" t="str">
        <f>HYPERLINK("D:\000_PHD_project\000AIWARE\CFCEval4AIWARE\generated_prompt\3_prompts_CodeGeeX4\14_CWE-287\python\PyP4LLMSec\ToGenerate\restructured_fixed_method.py", "Open File")</f>
        <v>Open File</v>
      </c>
      <c r="D8" s="2" t="s">
        <v>46</v>
      </c>
      <c r="E8" s="2" t="s">
        <v>173</v>
      </c>
    </row>
    <row r="9" spans="1:9" x14ac:dyDescent="0.45">
      <c r="A9" t="s">
        <v>12</v>
      </c>
      <c r="B9" t="s">
        <v>35</v>
      </c>
      <c r="C9" t="str">
        <f>HYPERLINK("D:\000_PHD_project\000AIWARE\CFCEval4AIWARE\generated_prompt\3_prompts_CodeGeeX4\15_CWE-269\python\PyP4LLMSec\ToGenerate\renamed_fixed_method.py", "Open File")</f>
        <v>Open File</v>
      </c>
    </row>
    <row r="10" spans="1:9" x14ac:dyDescent="0.45">
      <c r="A10" t="s">
        <v>13</v>
      </c>
      <c r="B10" t="s">
        <v>36</v>
      </c>
      <c r="C10" t="str">
        <f>HYPERLINK("D:\000_PHD_project\000AIWARE\CFCEval4AIWARE\generated_prompt\3_prompts_CodeGeeX4\16_CWE-502\ruby\codeql\ToGenerate\renamed_fixed_method.rb", "Open File")</f>
        <v>Open File</v>
      </c>
    </row>
    <row r="11" spans="1:9" x14ac:dyDescent="0.45">
      <c r="A11" t="s">
        <v>14</v>
      </c>
      <c r="B11" t="s">
        <v>37</v>
      </c>
      <c r="C11" t="str">
        <f>HYPERLINK("D:\000_PHD_project\000AIWARE\CFCEval4AIWARE\generated_prompt\3_prompts_CodeGeeX4\17_CWE-200\java\vul4j\ToGenerate\VUL4J-39_restructured_only.java", "Open File")</f>
        <v>Open File</v>
      </c>
      <c r="D11" t="s">
        <v>107</v>
      </c>
      <c r="E11" t="s">
        <v>107</v>
      </c>
    </row>
    <row r="12" spans="1:9" x14ac:dyDescent="0.45">
      <c r="A12" t="s">
        <v>15</v>
      </c>
      <c r="B12" t="s">
        <v>35</v>
      </c>
      <c r="C12" t="str">
        <f>HYPERLINK("D:\000_PHD_project\000AIWARE\CFCEval4AIWARE\generated_prompt\3_prompts_CodeGeeX4\19_CWE-918\python\PyP4LLMSec\ToGenerate\restructured_fixed_method.py", "Open File")</f>
        <v>Open File</v>
      </c>
      <c r="D12" t="s">
        <v>108</v>
      </c>
      <c r="E12" t="s">
        <v>174</v>
      </c>
    </row>
    <row r="13" spans="1:9" x14ac:dyDescent="0.45">
      <c r="A13" t="s">
        <v>16</v>
      </c>
      <c r="B13" t="s">
        <v>39</v>
      </c>
      <c r="C13" t="str">
        <f>HYPERLINK("D:\000_PHD_project\000AIWARE\CFCEval4AIWARE\generated_prompt\3_prompts_CodeGeeX4\1_CWE-79\c\codeql\ToGenerate\restructured_fixed_method.c", "Open File")</f>
        <v>Open File</v>
      </c>
    </row>
    <row r="14" spans="1:9" x14ac:dyDescent="0.45">
      <c r="A14" t="s">
        <v>16</v>
      </c>
      <c r="B14" t="s">
        <v>37</v>
      </c>
      <c r="C14" t="str">
        <f>HYPERLINK("D:\000_PHD_project\000AIWARE\CFCEval4AIWARE\generated_prompt\3_prompts_CodeGeeX4\1_CWE-79\java\Vul4J\ToGenerate\VUL4J-25_restructured_only.java", "Open File")</f>
        <v>Open File</v>
      </c>
      <c r="D14" t="s">
        <v>110</v>
      </c>
      <c r="E14" t="s">
        <v>159</v>
      </c>
    </row>
    <row r="15" spans="1:9" x14ac:dyDescent="0.45">
      <c r="A15" t="s">
        <v>16</v>
      </c>
      <c r="B15" t="s">
        <v>35</v>
      </c>
      <c r="C15" t="str">
        <f>HYPERLINK("D:\000_PHD_project\000AIWARE\CFCEval4AIWARE\generated_prompt\3_prompts_CodeGeeX4\1_CWE-79\python\PyP4LLMSec\ToGenerate\restructured_fixed_method.py", "Open File")</f>
        <v>Open File</v>
      </c>
      <c r="D15" t="s">
        <v>53</v>
      </c>
    </row>
    <row r="16" spans="1:9" s="2" customFormat="1" ht="409.5" x14ac:dyDescent="0.45">
      <c r="A16" s="2" t="s">
        <v>17</v>
      </c>
      <c r="B16" s="2" t="s">
        <v>36</v>
      </c>
      <c r="C16" s="2" t="str">
        <f>HYPERLINK("D:\000_PHD_project\000AIWARE\CFCEval4AIWARE\generated_prompt\3_prompts_CodeGeeX4\22_CWE-798\ruby\codeql\ToGenerate\restructured_fixed_method.rb", "Open File")</f>
        <v>Open File</v>
      </c>
      <c r="D16" s="4" t="s">
        <v>111</v>
      </c>
    </row>
    <row r="17" spans="1:5" x14ac:dyDescent="0.45">
      <c r="A17" t="s">
        <v>18</v>
      </c>
      <c r="B17" t="s">
        <v>39</v>
      </c>
      <c r="C17" t="str">
        <f>HYPERLINK("D:\000_PHD_project\000AIWARE\CFCEval4AIWARE\generated_prompt\3_prompts_CodeGeeX4\23_CWE-190\c\codeql\ToGenerate\renamed_fixed_method.c", "Open File")</f>
        <v>Open File</v>
      </c>
    </row>
    <row r="18" spans="1:5" x14ac:dyDescent="0.45">
      <c r="A18" t="s">
        <v>19</v>
      </c>
      <c r="B18" t="s">
        <v>35</v>
      </c>
      <c r="C18" t="str">
        <f>HYPERLINK("D:\000_PHD_project\000AIWARE\CFCEval4AIWARE\generated_prompt\3_prompts_CodeGeeX4\24_CWE-400\python\PyP4LLMSec\ToGenerate\restructured_fixed_method.py", "Open File")</f>
        <v>Open File</v>
      </c>
      <c r="D18" t="s">
        <v>113</v>
      </c>
    </row>
    <row r="19" spans="1:5" x14ac:dyDescent="0.45">
      <c r="A19" t="s">
        <v>20</v>
      </c>
      <c r="B19" t="s">
        <v>37</v>
      </c>
      <c r="C19" t="str">
        <f>HYPERLINK("D:\000_PHD_project\000AIWARE\CFCEval4AIWARE\generated_prompt\3_prompts_CodeGeeX4\26_CWE-835\java\Vul4J\ToGenerate\VUL4J-6_restructured_only.java", "Open File")</f>
        <v>Open File</v>
      </c>
      <c r="D19" t="s">
        <v>171</v>
      </c>
      <c r="E19" t="s">
        <v>175</v>
      </c>
    </row>
    <row r="20" spans="1:5" s="2" customFormat="1" ht="57" x14ac:dyDescent="0.45">
      <c r="A20" s="2" t="s">
        <v>21</v>
      </c>
      <c r="B20" s="2" t="s">
        <v>37</v>
      </c>
      <c r="C20" s="2" t="str">
        <f>HYPERLINK("D:\000_PHD_project\000AIWARE\CFCEval4AIWARE\generated_prompt\3_prompts_CodeGeeX4\27_CWE-611\java\vul4j\ToGenerate\VUL4J-64_restructured_only.java", "Open File")</f>
        <v>Open File</v>
      </c>
      <c r="D20" s="2" t="s">
        <v>115</v>
      </c>
      <c r="E20" s="4" t="s">
        <v>176</v>
      </c>
    </row>
    <row r="21" spans="1:5" x14ac:dyDescent="0.45">
      <c r="A21" t="s">
        <v>22</v>
      </c>
      <c r="B21" t="s">
        <v>37</v>
      </c>
      <c r="C21" t="str">
        <f>HYPERLINK("D:\000_PHD_project\000AIWARE\CFCEval4AIWARE\generated_prompt\3_prompts_CodeGeeX4\28_CWE-310\java\vul4j\ToGenerate\VUL4J-44_restructured_only.java", "Open File")</f>
        <v>Open File</v>
      </c>
      <c r="D21" t="s">
        <v>59</v>
      </c>
      <c r="E21" t="s">
        <v>177</v>
      </c>
    </row>
    <row r="22" spans="1:5" x14ac:dyDescent="0.45">
      <c r="A22" t="s">
        <v>23</v>
      </c>
      <c r="B22" t="s">
        <v>36</v>
      </c>
      <c r="C22" t="str">
        <f>HYPERLINK("D:\000_PHD_project\000AIWARE\CFCEval4AIWARE\generated_prompt\3_prompts_CodeGeeX4\29_CWE-601_remove\ruby\codeql\ToGenerate\renamed_fixed_method.rb", "Open File")</f>
        <v>Open File</v>
      </c>
    </row>
    <row r="23" spans="1:5" x14ac:dyDescent="0.45">
      <c r="A23" t="s">
        <v>24</v>
      </c>
      <c r="B23" t="s">
        <v>36</v>
      </c>
      <c r="C23" t="str">
        <f>HYPERLINK("D:\000_PHD_project\000AIWARE\CFCEval4AIWARE\generated_prompt\3_prompts_CodeGeeX4\30_CWE-1333\ruby\codeql\ToGenerate\renamed_fixed_method.rb", "Open File")</f>
        <v>Open File</v>
      </c>
    </row>
    <row r="24" spans="1:5" x14ac:dyDescent="0.45">
      <c r="A24" t="s">
        <v>25</v>
      </c>
      <c r="B24" t="s">
        <v>39</v>
      </c>
      <c r="C24" t="str">
        <f>HYPERLINK("D:\000_PHD_project\000AIWARE\CFCEval4AIWARE\generated_prompt\3_prompts_CodeGeeX4\31_CWE-313\c\codeql\ToGenerate\restructured_fixed_method.c", "Open File")</f>
        <v>Open File</v>
      </c>
      <c r="D24" t="s">
        <v>118</v>
      </c>
    </row>
    <row r="25" spans="1:5" x14ac:dyDescent="0.45">
      <c r="A25" t="s">
        <v>26</v>
      </c>
      <c r="B25" t="s">
        <v>39</v>
      </c>
      <c r="C25" t="str">
        <f>HYPERLINK("D:\000_PHD_project\000AIWARE\CFCEval4AIWARE\generated_prompt\3_prompts_CodeGeeX4\32_CWE-468\c\codeql\ToGenerate\renamed_fixed_method.c", "Open File")</f>
        <v>Open File</v>
      </c>
    </row>
    <row r="26" spans="1:5" s="2" customFormat="1" ht="42.75" x14ac:dyDescent="0.45">
      <c r="A26" s="2" t="s">
        <v>27</v>
      </c>
      <c r="B26" s="2" t="s">
        <v>37</v>
      </c>
      <c r="C26" s="2" t="str">
        <f>HYPERLINK("D:\000_PHD_project\000AIWARE\CFCEval4AIWARE\generated_prompt\3_prompts_CodeGeeX4\33_CWE-332\java\vul4j\ToGenerate\VUL4J-74_restructured_only.java", "Open File")</f>
        <v>Open File</v>
      </c>
      <c r="D26" s="2" t="s">
        <v>120</v>
      </c>
      <c r="E26" s="4" t="s">
        <v>142</v>
      </c>
    </row>
    <row r="27" spans="1:5" x14ac:dyDescent="0.45">
      <c r="A27" t="s">
        <v>28</v>
      </c>
      <c r="B27" t="s">
        <v>37</v>
      </c>
      <c r="C27" t="str">
        <f>HYPERLINK("D:\000_PHD_project\000AIWARE\CFCEval4AIWARE\generated_prompt\3_prompts_CodeGeeX4\34_CWE-284\java\vul4j\ToGenerate\VUL4J-22_restructured_only.java", "Open File")</f>
        <v>Open File</v>
      </c>
      <c r="D27" t="s">
        <v>64</v>
      </c>
      <c r="E27" t="s">
        <v>178</v>
      </c>
    </row>
    <row r="28" spans="1:5" s="2" customFormat="1" ht="57" x14ac:dyDescent="0.45">
      <c r="A28" s="2" t="s">
        <v>29</v>
      </c>
      <c r="B28" s="2" t="s">
        <v>37</v>
      </c>
      <c r="C28" s="2" t="str">
        <f>HYPERLINK("D:\000_PHD_project\000AIWARE\CFCEval4AIWARE\generated_prompt\3_prompts_CodeGeeX4\35_CWE-73\java\vul4j\ToGenerate\VUL4J-73_restructured_only.java", "Open File")</f>
        <v>Open File</v>
      </c>
      <c r="D28" s="2" t="s">
        <v>121</v>
      </c>
      <c r="E28" s="4" t="s">
        <v>179</v>
      </c>
    </row>
    <row r="29" spans="1:5" x14ac:dyDescent="0.45">
      <c r="A29" t="s">
        <v>30</v>
      </c>
      <c r="B29" t="s">
        <v>39</v>
      </c>
      <c r="C29" t="str">
        <f>HYPERLINK("D:\000_PHD_project\000AIWARE\CFCEval4AIWARE\generated_prompt\3_prompts_CodeGeeX4\3_CWE-89\c\codeql\ToGenerate\renamed_fixed_method.c", "Open File")</f>
        <v>Open File</v>
      </c>
    </row>
    <row r="30" spans="1:5" x14ac:dyDescent="0.45">
      <c r="A30" t="s">
        <v>30</v>
      </c>
      <c r="B30" t="s">
        <v>36</v>
      </c>
      <c r="C30" t="str">
        <f>HYPERLINK("D:\000_PHD_project\000AIWARE\CFCEval4AIWARE\generated_prompt\3_prompts_CodeGeeX4\3_CWE-89\ruby\codeql\ToGenerate\renamed_fixed_method.rb", "Open File")</f>
        <v>Open File</v>
      </c>
    </row>
    <row r="31" spans="1:5" x14ac:dyDescent="0.45">
      <c r="A31" t="s">
        <v>31</v>
      </c>
      <c r="B31" t="s">
        <v>35</v>
      </c>
      <c r="C31" t="str">
        <f>HYPERLINK("D:\000_PHD_project\000AIWARE\CFCEval4AIWARE\generated_prompt\3_prompts_CodeGeeX4\4_CWE-352\python\PyP4LLMSec\ToGenerate\renamed_fixed_method.py", "Open File")</f>
        <v>Open File</v>
      </c>
    </row>
    <row r="32" spans="1:5" x14ac:dyDescent="0.45">
      <c r="A32" t="s">
        <v>32</v>
      </c>
      <c r="B32" t="s">
        <v>37</v>
      </c>
      <c r="C32" t="str">
        <f>HYPERLINK("D:\000_PHD_project\000AIWARE\CFCEval4AIWARE\generated_prompt\3_prompts_CodeGeeX4\5_CWE-22\java\Vul4J\ToGenerate\VUL4J-18_restructured_only.java", "Open File")</f>
        <v>Open File</v>
      </c>
      <c r="D32" t="s">
        <v>69</v>
      </c>
      <c r="E32" t="s">
        <v>180</v>
      </c>
    </row>
    <row r="33" spans="1:3" x14ac:dyDescent="0.45">
      <c r="A33" t="s">
        <v>33</v>
      </c>
      <c r="B33" t="s">
        <v>36</v>
      </c>
      <c r="C33" t="str">
        <f>HYPERLINK("D:\000_PHD_project\000AIWARE\CFCEval4AIWARE\generated_prompt\3_prompts_CodeGeeX4\7_CWE-78\ruby\codeql\ToGenerate\renamed_fixed_method.rb", "Open File")</f>
        <v>Open File</v>
      </c>
    </row>
    <row r="34" spans="1:3" x14ac:dyDescent="0.45">
      <c r="A34" t="s">
        <v>34</v>
      </c>
      <c r="B34" t="s">
        <v>39</v>
      </c>
      <c r="C34" t="str">
        <f>HYPERLINK("D:\000_PHD_project\000AIWARE\CFCEval4AIWARE\generated_prompt\3_prompts_CodeGeeX4\8_CWE-416\c\codeql\ToGenerate\renamed_fixed_method.c", "Open File")</f>
        <v>Open File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</vt:lpstr>
      <vt:lpstr>RENAME</vt:lpstr>
      <vt:lpstr>RESTRUCTURE</vt:lpstr>
      <vt:lpstr>FULL_GENERATION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 Cheng</cp:lastModifiedBy>
  <dcterms:created xsi:type="dcterms:W3CDTF">2025-07-21T03:59:52Z</dcterms:created>
  <dcterms:modified xsi:type="dcterms:W3CDTF">2025-07-23T17:14:24Z</dcterms:modified>
</cp:coreProperties>
</file>