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wnload\Project\PortoProject\"/>
    </mc:Choice>
  </mc:AlternateContent>
  <xr:revisionPtr revIDLastSave="0" documentId="8_{1176E09A-E6DF-4D03-AFB4-7A5101878FB9}" xr6:coauthVersionLast="47" xr6:coauthVersionMax="47" xr10:uidLastSave="{00000000-0000-0000-0000-000000000000}"/>
  <bookViews>
    <workbookView xWindow="-120" yWindow="-120" windowWidth="20730" windowHeight="1128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L2" i="2"/>
  <c r="N2" i="2" s="1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L382" i="2"/>
  <c r="N382" i="2" s="1"/>
  <c r="L383" i="2"/>
  <c r="N383" i="2" s="1"/>
  <c r="L384" i="2"/>
  <c r="N384" i="2" s="1"/>
  <c r="L385" i="2"/>
  <c r="N385" i="2" s="1"/>
  <c r="L386" i="2"/>
  <c r="N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L398" i="2"/>
  <c r="N398" i="2" s="1"/>
  <c r="L399" i="2"/>
  <c r="N399" i="2" s="1"/>
  <c r="L400" i="2"/>
  <c r="N400" i="2" s="1"/>
  <c r="L401" i="2"/>
  <c r="N401" i="2" s="1"/>
  <c r="L402" i="2"/>
  <c r="N402" i="2" s="1"/>
  <c r="L403" i="2"/>
  <c r="N403" i="2" s="1"/>
  <c r="L404" i="2"/>
  <c r="N404" i="2" s="1"/>
  <c r="L405" i="2"/>
  <c r="N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L419" i="2"/>
  <c r="N419" i="2" s="1"/>
  <c r="L420" i="2"/>
  <c r="N420" i="2" s="1"/>
  <c r="L421" i="2"/>
  <c r="N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L446" i="2"/>
  <c r="N446" i="2" s="1"/>
  <c r="L447" i="2"/>
  <c r="N447" i="2" s="1"/>
  <c r="L448" i="2"/>
  <c r="N448" i="2" s="1"/>
  <c r="L449" i="2"/>
  <c r="N449" i="2" s="1"/>
  <c r="L450" i="2"/>
  <c r="N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L462" i="2"/>
  <c r="N462" i="2" s="1"/>
  <c r="L463" i="2"/>
  <c r="N463" i="2" s="1"/>
  <c r="L464" i="2"/>
  <c r="N464" i="2" s="1"/>
  <c r="L465" i="2"/>
  <c r="N465" i="2" s="1"/>
  <c r="L466" i="2"/>
  <c r="N466" i="2" s="1"/>
  <c r="L467" i="2"/>
  <c r="N467" i="2" s="1"/>
  <c r="L468" i="2"/>
  <c r="N468" i="2" s="1"/>
  <c r="L469" i="2"/>
  <c r="N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L483" i="2"/>
  <c r="N483" i="2" s="1"/>
  <c r="L484" i="2"/>
  <c r="N484" i="2" s="1"/>
  <c r="L485" i="2"/>
  <c r="N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L510" i="2"/>
  <c r="N510" i="2" s="1"/>
  <c r="L511" i="2"/>
  <c r="N511" i="2" s="1"/>
  <c r="L512" i="2"/>
  <c r="N512" i="2" s="1"/>
  <c r="L513" i="2"/>
  <c r="N513" i="2" s="1"/>
  <c r="L514" i="2"/>
  <c r="N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L526" i="2"/>
  <c r="N526" i="2" s="1"/>
  <c r="L527" i="2"/>
  <c r="N527" i="2" s="1"/>
  <c r="L528" i="2"/>
  <c r="N528" i="2" s="1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</calcChain>
</file>

<file path=xl/sharedStrings.xml><?xml version="1.0" encoding="utf-8"?>
<sst xmlns="http://schemas.openxmlformats.org/spreadsheetml/2006/main" count="1784" uniqueCount="120">
  <si>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</si>
  <si>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</si>
  <si>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</si>
  <si>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</si>
  <si>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</si>
  <si>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</si>
  <si>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</si>
  <si>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</si>
  <si>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</si>
  <si>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</si>
  <si>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</si>
  <si>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</si>
  <si>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</si>
  <si>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</si>
  <si>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</si>
  <si>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</si>
  <si>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</si>
  <si>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</si>
  <si>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</si>
  <si>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</si>
  <si>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</si>
  <si>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</si>
  <si>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</si>
  <si>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</si>
  <si>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</si>
  <si>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</si>
  <si>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</si>
  <si>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</si>
  <si>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</si>
  <si>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</si>
  <si>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</si>
  <si>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</si>
  <si>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</si>
  <si>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</si>
  <si>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</si>
  <si>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</si>
  <si>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</si>
  <si>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</si>
  <si>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</si>
  <si>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</si>
  <si>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</si>
  <si>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</si>
  <si>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</si>
  <si>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</si>
  <si>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</si>
  <si>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</si>
  <si>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</si>
  <si>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</si>
  <si>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</si>
  <si>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</si>
  <si>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</si>
  <si>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</si>
  <si>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</si>
  <si>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</si>
  <si>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</si>
  <si>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</si>
  <si>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</si>
  <si>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</si>
  <si>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</si>
  <si>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</si>
  <si>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</si>
  <si>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</si>
  <si>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</si>
  <si>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</si>
  <si>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</si>
  <si>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</si>
  <si>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</si>
  <si>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</si>
  <si>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</si>
  <si>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</si>
  <si>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</si>
  <si>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</si>
  <si>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</si>
  <si>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</si>
  <si>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</si>
  <si>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</si>
  <si>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</si>
  <si>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</si>
  <si>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</si>
  <si>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</si>
  <si>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</si>
  <si>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</si>
  <si>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</si>
  <si>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</si>
  <si>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</si>
  <si>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</si>
  <si>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</si>
  <si>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</si>
  <si>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</si>
  <si>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</si>
  <si>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</si>
  <si>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</si>
  <si>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</si>
  <si>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</si>
  <si>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</si>
  <si>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</si>
  <si>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</si>
  <si>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</si>
  <si>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</si>
  <si>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</si>
  <si>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</si>
  <si>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</si>
  <si>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</si>
  <si>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</si>
  <si>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</si>
  <si>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</si>
  <si>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</si>
  <si>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</si>
  <si>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</si>
  <si>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</si>
  <si>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</si>
  <si>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</si>
  <si>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</si>
  <si>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</si>
  <si>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PRODUCT ID2</t>
  </si>
  <si>
    <t>Total Buying Value</t>
  </si>
  <si>
    <t>Total Selling Value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</si>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</sst>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7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0">
    <dxf>
      <numFmt numFmtId="167" formatCode="[$$-409]#,##0.00"/>
    </dxf>
    <dxf>
      <numFmt numFmtId="0" formatCode="General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9"/>
      <tableStyleElement type="headerRow" dxfId="2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Q528" totalsRowShown="0" headerRowDxfId="27" headerRowBorderDxfId="26">
  <autoFilter ref="A1:Q528" xr:uid="{60351B27-4213-4B50-AF1E-6DD234ED1CD8}"/>
  <sortState xmlns:xlrd2="http://schemas.microsoft.com/office/spreadsheetml/2017/richdata2" ref="A2:E527">
    <sortCondition ref="A1:A527"/>
  </sortState>
  <tableColumns count="17">
    <tableColumn id="1" xr3:uid="{7E2D9722-C99A-4D79-AD8A-A4AF24D31B15}" name="DATE" dataDxfId="25"/>
    <tableColumn id="3" xr3:uid="{1B687DA1-746A-409E-8132-464ADA2D65F7}" name="PRODUCT ID" dataDxfId="24"/>
    <tableColumn id="2" xr3:uid="{3D21C161-3520-4EEB-95C2-BC89A67F811B}" name="QUANTITY" dataDxfId="23"/>
    <tableColumn id="4" xr3:uid="{51AFA112-3989-4C7A-B537-003512753602}" name="SALE TYPE" dataDxfId="22"/>
    <tableColumn id="5" xr3:uid="{057B8FDA-60FB-4816-999C-2030B688B9CF}" name="PAYMENT MODE" dataDxfId="21"/>
    <tableColumn id="6" xr3:uid="{A77A9445-20AF-4122-92EB-C3706E536AB4}" name="DISCOUNT %" dataDxfId="20"/>
    <tableColumn id="7" xr3:uid="{2B7B25C8-44F1-4F73-B316-B3AC8038351D}" name="PRODUCT ID2" dataDxfId="10">
      <calculatedColumnFormula>_xlfn.XLOOKUP(InputData[[#This Row],[PRODUCT ID]],MasterData[PRODUCT ID],MasterData[PRODUCT ID])</calculatedColumnFormula>
    </tableColumn>
    <tableColumn id="8" xr3:uid="{2103C31A-75C6-45B8-B857-CFE65D49AA9B}" name="PRODUCT" dataDxfId="9">
      <calculatedColumnFormula>_xlfn.XLOOKUP(InputData[[#This Row],[PRODUCT ID]],MasterData[PRODUCT ID],MasterData[PRODUCT])</calculatedColumnFormula>
    </tableColumn>
    <tableColumn id="9" xr3:uid="{4190C940-1C80-4555-B2D8-33AED4E5F824}" name="CATEGORY" dataDxfId="8">
      <calculatedColumnFormula>_xlfn.XLOOKUP(InputData[[#This Row],[PRODUCT ID]],MasterData[PRODUCT ID],MasterData[CATEGORY])</calculatedColumnFormula>
    </tableColumn>
    <tableColumn id="10" xr3:uid="{9A2C049E-329B-453E-B875-F1B8FDE1F983}" name="UOM" dataDxfId="5">
      <calculatedColumnFormula>_xlfn.XLOOKUP(InputData[[#This Row],[PRODUCT ID]],MasterData[PRODUCT ID],MasterData[UOM])</calculatedColumnFormula>
    </tableColumn>
    <tableColumn id="11" xr3:uid="{E0323CB5-7A8E-4582-A16D-858F0541625B}" name="BUYING PRIZE" dataDxfId="4">
      <calculatedColumnFormula>_xlfn.XLOOKUP(InputData[[#This Row],[PRODUCT ID]],MasterData[PRODUCT ID],MasterData[BUYING PRIZE])</calculatedColumnFormula>
    </tableColumn>
    <tableColumn id="12" xr3:uid="{A0143EB8-CFED-4326-A5B8-123F157902F8}" name="SELLING PRICE" dataDxfId="3">
      <calculatedColumnFormula>_xlfn.XLOOKUP(InputData[[#This Row],[PRODUCT ID]],MasterData[PRODUCT ID],MasterData[SELLING PRICE])</calculatedColumnFormula>
    </tableColumn>
    <tableColumn id="13" xr3:uid="{000FF745-75ED-401D-B202-8A00DE7B024F}" name="Total Buying Value" dataDxfId="2">
      <calculatedColumnFormula>InputData[[#This Row],[BUYING PRIZE]]*InputData[[#This Row],[QUANTITY]]</calculatedColumnFormula>
    </tableColumn>
    <tableColumn id="14" xr3:uid="{D8E1A9A8-D6AC-4335-819A-6CBFEF1F12A0}" name="Total Selling Value" dataDxfId="0">
      <calculatedColumnFormula>InputData[[#This Row],[SELLING PRICE]]*InputData[[#This Row],[QUANTITY]]*(1-InputData[[#This Row],[DISCOUNT %]])</calculatedColumnFormula>
    </tableColumn>
    <tableColumn id="15" xr3:uid="{72B53CEF-7433-4325-91ED-7D5FB1BD3FBE}" name="Day" dataDxfId="1">
      <calculatedColumnFormula>DAY(InputData[[#This Row],[DATE]])</calculatedColumnFormula>
    </tableColumn>
    <tableColumn id="16" xr3:uid="{3FDF882A-79D6-4A1B-8332-E39AD4FF2307}" name="Month" dataDxfId="7">
      <calculatedColumnFormula>TEXT(InputData[[#This Row],[DATE]],"MMM")</calculatedColumnFormula>
    </tableColumn>
    <tableColumn id="17" xr3:uid="{7A331314-E6DA-464D-AE53-6F0EED74ABB1}" name="Year" dataDxfId="6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19" dataDxfId="17" headerRowBorderDxfId="18">
  <autoFilter ref="A1:F46" xr:uid="{DE6FA1E2-6EE8-430A-AF62-020400F3E926}"/>
  <tableColumns count="6">
    <tableColumn id="1" xr3:uid="{106E50BA-9FFB-484D-AC75-176578AFED44}" name="PRODUCT ID" dataDxfId="16"/>
    <tableColumn id="2" xr3:uid="{C6063C4C-22AC-43C3-B630-5C0916CFA263}" name="PRODUCT" dataDxfId="15"/>
    <tableColumn id="3" xr3:uid="{FEA9A0A4-A0D7-45FA-BD75-4D9EBBD09441}" name="CATEGORY" dataDxfId="14"/>
    <tableColumn id="4" xr3:uid="{3BDFD3DA-79CD-4B0E-9F98-1F406523093B}" name="UOM" dataDxfId="13"/>
    <tableColumn id="5" xr3:uid="{C286276F-25D5-4D9D-9759-32EF67A133BE}" name="BUYING PRIZE" dataDxfId="12"/>
    <tableColumn id="6" xr3:uid="{BFC92544-6510-4B40-ABEE-FD6A4B0302D7}" name="SELLING PRICE" dataDxfId="1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Q528"/>
  <sheetViews>
    <sheetView tabSelected="1" topLeftCell="F1" workbookViewId="0">
      <selection activeCell="K2" sqref="K2:N528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4.85546875" bestFit="1" customWidth="1"/>
    <col min="4" max="4" width="14.42578125" bestFit="1" customWidth="1"/>
    <col min="5" max="5" width="20.5703125" bestFit="1" customWidth="1"/>
    <col min="6" max="6" width="16.85546875" bestFit="1" customWidth="1"/>
    <col min="7" max="7" width="11.7109375" customWidth="1"/>
    <col min="8" max="8" width="14.140625" bestFit="1" customWidth="1"/>
    <col min="9" max="9" width="15.140625" bestFit="1" customWidth="1"/>
    <col min="10" max="10" width="10.28515625" bestFit="1" customWidth="1"/>
    <col min="11" max="11" width="18.140625" bestFit="1" customWidth="1"/>
    <col min="12" max="12" width="18.28515625" bestFit="1" customWidth="1"/>
    <col min="13" max="13" width="24.5703125" bestFit="1" customWidth="1"/>
    <col min="14" max="14" width="22.28515625" bestFit="1" customWidth="1"/>
  </cols>
  <sheetData>
    <row r="1" spans="1:17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114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119</v>
      </c>
    </row>
    <row r="2" spans="1:17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_xlfn.XLOOKUP(InputData[[#This Row],[PRODUCT ID]],MasterData[PRODUCT ID],MasterData[PRODUCT ID])</f>
        <v>P0024</v>
      </c>
      <c r="H2" t="str">
        <f>_xlfn.XLOOKUP(InputData[[#This Row],[PRODUCT ID]],MasterData[PRODUCT ID],MasterData[PRODUCT])</f>
        <v>Product24</v>
      </c>
      <c r="I2" t="str">
        <f>_xlfn.XLOOKUP(InputData[[#This Row],[PRODUCT ID]],MasterData[PRODUCT ID],MasterData[CATEGORY])</f>
        <v>Category03</v>
      </c>
      <c r="J2" t="str">
        <f>_xlfn.XLOOKUP(InputData[[#This Row],[PRODUCT ID]],MasterData[PRODUCT ID],MasterData[UOM])</f>
        <v>Ft</v>
      </c>
      <c r="K2" s="12">
        <f>_xlfn.XLOOKUP(InputData[[#This Row],[PRODUCT ID]],MasterData[PRODUCT ID],MasterData[BUYING PRIZE])</f>
        <v>144</v>
      </c>
      <c r="L2" s="12">
        <f>_xlfn.XLOOKUP(InputData[[#This Row],[PRODUCT ID]],MasterData[PRODUCT ID],MasterData[SELLING PRICE])</f>
        <v>156.96</v>
      </c>
      <c r="M2" s="12">
        <f>InputData[[#This Row],[BUYING PRIZE]]*InputData[[#This Row],[QUANTITY]]</f>
        <v>1296</v>
      </c>
      <c r="N2" s="12">
        <f>InputData[[#This Row],[SELLING PRICE]]*InputData[[#This Row],[QUANTITY]]*(1-InputData[[#This Row],[DISCOUNT %]])</f>
        <v>1412.64</v>
      </c>
      <c r="O2" s="11">
        <f>DAY(InputData[[#This Row],[DATE]])</f>
        <v>1</v>
      </c>
      <c r="P2" s="11" t="str">
        <f>TEXT(InputData[[#This Row],[DATE]],"MMM")</f>
        <v>Jan</v>
      </c>
      <c r="Q2" s="11">
        <f>YEAR(InputData[[#This Row],[DATE]])</f>
        <v>2021</v>
      </c>
    </row>
    <row r="3" spans="1:17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_xlfn.XLOOKUP(InputData[[#This Row],[PRODUCT ID]],MasterData[PRODUCT ID],MasterData[PRODUCT ID])</f>
        <v>P0038</v>
      </c>
      <c r="H3" t="str">
        <f>_xlfn.XLOOKUP(InputData[[#This Row],[PRODUCT ID]],MasterData[PRODUCT ID],MasterData[PRODUCT])</f>
        <v>Product38</v>
      </c>
      <c r="I3" t="str">
        <f>_xlfn.XLOOKUP(InputData[[#This Row],[PRODUCT ID]],MasterData[PRODUCT ID],MasterData[CATEGORY])</f>
        <v>Category05</v>
      </c>
      <c r="J3" t="str">
        <f>_xlfn.XLOOKUP(InputData[[#This Row],[PRODUCT ID]],MasterData[PRODUCT ID],MasterData[UOM])</f>
        <v>Kg</v>
      </c>
      <c r="K3" s="12">
        <f>_xlfn.XLOOKUP(InputData[[#This Row],[PRODUCT ID]],MasterData[PRODUCT ID],MasterData[BUYING PRIZE])</f>
        <v>72</v>
      </c>
      <c r="L3" s="12">
        <f>_xlfn.XLOOKUP(InputData[[#This Row],[PRODUCT ID]],MasterData[PRODUCT ID],MasterData[SELLING PRICE])</f>
        <v>79.92</v>
      </c>
      <c r="M3" s="12">
        <f>InputData[[#This Row],[BUYING PRIZE]]*InputData[[#This Row],[QUANTITY]]</f>
        <v>1080</v>
      </c>
      <c r="N3" s="12">
        <f>InputData[[#This Row],[SELLING PRICE]]*InputData[[#This Row],[QUANTITY]]*(1-InputData[[#This Row],[DISCOUNT %]])</f>
        <v>1198.8</v>
      </c>
      <c r="O3" s="11">
        <f>DAY(InputData[[#This Row],[DATE]])</f>
        <v>2</v>
      </c>
      <c r="P3" s="11" t="str">
        <f>TEXT(InputData[[#This Row],[DATE]],"MMM")</f>
        <v>Jan</v>
      </c>
      <c r="Q3" s="11">
        <f>YEAR(InputData[[#This Row],[DATE]])</f>
        <v>2021</v>
      </c>
    </row>
    <row r="4" spans="1:17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_xlfn.XLOOKUP(InputData[[#This Row],[PRODUCT ID]],MasterData[PRODUCT ID],MasterData[PRODUCT ID])</f>
        <v>P0013</v>
      </c>
      <c r="H4" t="str">
        <f>_xlfn.XLOOKUP(InputData[[#This Row],[PRODUCT ID]],MasterData[PRODUCT ID],MasterData[PRODUCT])</f>
        <v>Product13</v>
      </c>
      <c r="I4" t="str">
        <f>_xlfn.XLOOKUP(InputData[[#This Row],[PRODUCT ID]],MasterData[PRODUCT ID],MasterData[CATEGORY])</f>
        <v>Category02</v>
      </c>
      <c r="J4" t="str">
        <f>_xlfn.XLOOKUP(InputData[[#This Row],[PRODUCT ID]],MasterData[PRODUCT ID],MasterData[UOM])</f>
        <v>Kg</v>
      </c>
      <c r="K4" s="12">
        <f>_xlfn.XLOOKUP(InputData[[#This Row],[PRODUCT ID]],MasterData[PRODUCT ID],MasterData[BUYING PRIZE])</f>
        <v>112</v>
      </c>
      <c r="L4" s="12">
        <f>_xlfn.XLOOKUP(InputData[[#This Row],[PRODUCT ID]],MasterData[PRODUCT ID],MasterData[SELLING PRICE])</f>
        <v>122.08</v>
      </c>
      <c r="M4" s="12">
        <f>InputData[[#This Row],[BUYING PRIZE]]*InputData[[#This Row],[QUANTITY]]</f>
        <v>672</v>
      </c>
      <c r="N4" s="12">
        <f>InputData[[#This Row],[SELLING PRICE]]*InputData[[#This Row],[QUANTITY]]*(1-InputData[[#This Row],[DISCOUNT %]])</f>
        <v>732.48</v>
      </c>
      <c r="O4" s="11">
        <f>DAY(InputData[[#This Row],[DATE]])</f>
        <v>2</v>
      </c>
      <c r="P4" s="11" t="str">
        <f>TEXT(InputData[[#This Row],[DATE]],"MMM")</f>
        <v>Jan</v>
      </c>
      <c r="Q4" s="11">
        <f>YEAR(InputData[[#This Row],[DATE]])</f>
        <v>2021</v>
      </c>
    </row>
    <row r="5" spans="1:17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_xlfn.XLOOKUP(InputData[[#This Row],[PRODUCT ID]],MasterData[PRODUCT ID],MasterData[PRODUCT ID])</f>
        <v>P0004</v>
      </c>
      <c r="H5" t="str">
        <f>_xlfn.XLOOKUP(InputData[[#This Row],[PRODUCT ID]],MasterData[PRODUCT ID],MasterData[PRODUCT])</f>
        <v>Product04</v>
      </c>
      <c r="I5" t="str">
        <f>_xlfn.XLOOKUP(InputData[[#This Row],[PRODUCT ID]],MasterData[PRODUCT ID],MasterData[CATEGORY])</f>
        <v>Category01</v>
      </c>
      <c r="J5" t="str">
        <f>_xlfn.XLOOKUP(InputData[[#This Row],[PRODUCT ID]],MasterData[PRODUCT ID],MasterData[UOM])</f>
        <v>Lt</v>
      </c>
      <c r="K5" s="12">
        <f>_xlfn.XLOOKUP(InputData[[#This Row],[PRODUCT ID]],MasterData[PRODUCT ID],MasterData[BUYING PRIZE])</f>
        <v>44</v>
      </c>
      <c r="L5" s="12">
        <f>_xlfn.XLOOKUP(InputData[[#This Row],[PRODUCT ID]],MasterData[PRODUCT ID],MasterData[SELLING PRICE])</f>
        <v>48.84</v>
      </c>
      <c r="M5" s="12">
        <f>InputData[[#This Row],[BUYING PRIZE]]*InputData[[#This Row],[QUANTITY]]</f>
        <v>220</v>
      </c>
      <c r="N5" s="12">
        <f>InputData[[#This Row],[SELLING PRICE]]*InputData[[#This Row],[QUANTITY]]*(1-InputData[[#This Row],[DISCOUNT %]])</f>
        <v>244.20000000000002</v>
      </c>
      <c r="O5" s="11">
        <f>DAY(InputData[[#This Row],[DATE]])</f>
        <v>3</v>
      </c>
      <c r="P5" s="11" t="str">
        <f>TEXT(InputData[[#This Row],[DATE]],"MMM")</f>
        <v>Jan</v>
      </c>
      <c r="Q5" s="11">
        <f>YEAR(InputData[[#This Row],[DATE]])</f>
        <v>2021</v>
      </c>
    </row>
    <row r="6" spans="1:17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_xlfn.XLOOKUP(InputData[[#This Row],[PRODUCT ID]],MasterData[PRODUCT ID],MasterData[PRODUCT ID])</f>
        <v>P0035</v>
      </c>
      <c r="H6" t="str">
        <f>_xlfn.XLOOKUP(InputData[[#This Row],[PRODUCT ID]],MasterData[PRODUCT ID],MasterData[PRODUCT])</f>
        <v>Product35</v>
      </c>
      <c r="I6" t="str">
        <f>_xlfn.XLOOKUP(InputData[[#This Row],[PRODUCT ID]],MasterData[PRODUCT ID],MasterData[CATEGORY])</f>
        <v>Category04</v>
      </c>
      <c r="J6" t="str">
        <f>_xlfn.XLOOKUP(InputData[[#This Row],[PRODUCT ID]],MasterData[PRODUCT ID],MasterData[UOM])</f>
        <v>No.</v>
      </c>
      <c r="K6" s="12">
        <f>_xlfn.XLOOKUP(InputData[[#This Row],[PRODUCT ID]],MasterData[PRODUCT ID],MasterData[BUYING PRIZE])</f>
        <v>5</v>
      </c>
      <c r="L6" s="12">
        <f>_xlfn.XLOOKUP(InputData[[#This Row],[PRODUCT ID]],MasterData[PRODUCT ID],MasterData[SELLING PRICE])</f>
        <v>6.7</v>
      </c>
      <c r="M6" s="12">
        <f>InputData[[#This Row],[BUYING PRIZE]]*InputData[[#This Row],[QUANTITY]]</f>
        <v>60</v>
      </c>
      <c r="N6" s="12">
        <f>InputData[[#This Row],[SELLING PRICE]]*InputData[[#This Row],[QUANTITY]]*(1-InputData[[#This Row],[DISCOUNT %]])</f>
        <v>80.400000000000006</v>
      </c>
      <c r="O6" s="11">
        <f>DAY(InputData[[#This Row],[DATE]])</f>
        <v>4</v>
      </c>
      <c r="P6" s="11" t="str">
        <f>TEXT(InputData[[#This Row],[DATE]],"MMM")</f>
        <v>Jan</v>
      </c>
      <c r="Q6" s="11">
        <f>YEAR(InputData[[#This Row],[DATE]])</f>
        <v>2021</v>
      </c>
    </row>
    <row r="7" spans="1:17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_xlfn.XLOOKUP(InputData[[#This Row],[PRODUCT ID]],MasterData[PRODUCT ID],MasterData[PRODUCT ID])</f>
        <v>P0031</v>
      </c>
      <c r="H7" t="str">
        <f>_xlfn.XLOOKUP(InputData[[#This Row],[PRODUCT ID]],MasterData[PRODUCT ID],MasterData[PRODUCT])</f>
        <v>Product31</v>
      </c>
      <c r="I7" t="str">
        <f>_xlfn.XLOOKUP(InputData[[#This Row],[PRODUCT ID]],MasterData[PRODUCT ID],MasterData[CATEGORY])</f>
        <v>Category04</v>
      </c>
      <c r="J7" t="str">
        <f>_xlfn.XLOOKUP(InputData[[#This Row],[PRODUCT ID]],MasterData[PRODUCT ID],MasterData[UOM])</f>
        <v>Kg</v>
      </c>
      <c r="K7" s="12">
        <f>_xlfn.XLOOKUP(InputData[[#This Row],[PRODUCT ID]],MasterData[PRODUCT ID],MasterData[BUYING PRIZE])</f>
        <v>93</v>
      </c>
      <c r="L7" s="12">
        <f>_xlfn.XLOOKUP(InputData[[#This Row],[PRODUCT ID]],MasterData[PRODUCT ID],MasterData[SELLING PRICE])</f>
        <v>104.16</v>
      </c>
      <c r="M7" s="12">
        <f>InputData[[#This Row],[BUYING PRIZE]]*InputData[[#This Row],[QUANTITY]]</f>
        <v>93</v>
      </c>
      <c r="N7" s="12">
        <f>InputData[[#This Row],[SELLING PRICE]]*InputData[[#This Row],[QUANTITY]]*(1-InputData[[#This Row],[DISCOUNT %]])</f>
        <v>104.16</v>
      </c>
      <c r="O7" s="11">
        <f>DAY(InputData[[#This Row],[DATE]])</f>
        <v>9</v>
      </c>
      <c r="P7" s="11" t="str">
        <f>TEXT(InputData[[#This Row],[DATE]],"MMM")</f>
        <v>Jan</v>
      </c>
      <c r="Q7" s="11">
        <f>YEAR(InputData[[#This Row],[DATE]])</f>
        <v>2021</v>
      </c>
    </row>
    <row r="8" spans="1:17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_xlfn.XLOOKUP(InputData[[#This Row],[PRODUCT ID]],MasterData[PRODUCT ID],MasterData[PRODUCT ID])</f>
        <v>P0003</v>
      </c>
      <c r="H8" t="str">
        <f>_xlfn.XLOOKUP(InputData[[#This Row],[PRODUCT ID]],MasterData[PRODUCT ID],MasterData[PRODUCT])</f>
        <v>Product03</v>
      </c>
      <c r="I8" t="str">
        <f>_xlfn.XLOOKUP(InputData[[#This Row],[PRODUCT ID]],MasterData[PRODUCT ID],MasterData[CATEGORY])</f>
        <v>Category01</v>
      </c>
      <c r="J8" t="str">
        <f>_xlfn.XLOOKUP(InputData[[#This Row],[PRODUCT ID]],MasterData[PRODUCT ID],MasterData[UOM])</f>
        <v>Kg</v>
      </c>
      <c r="K8" s="12">
        <f>_xlfn.XLOOKUP(InputData[[#This Row],[PRODUCT ID]],MasterData[PRODUCT ID],MasterData[BUYING PRIZE])</f>
        <v>71</v>
      </c>
      <c r="L8" s="12">
        <f>_xlfn.XLOOKUP(InputData[[#This Row],[PRODUCT ID]],MasterData[PRODUCT ID],MasterData[SELLING PRICE])</f>
        <v>80.94</v>
      </c>
      <c r="M8" s="12">
        <f>InputData[[#This Row],[BUYING PRIZE]]*InputData[[#This Row],[QUANTITY]]</f>
        <v>568</v>
      </c>
      <c r="N8" s="12">
        <f>InputData[[#This Row],[SELLING PRICE]]*InputData[[#This Row],[QUANTITY]]*(1-InputData[[#This Row],[DISCOUNT %]])</f>
        <v>647.52</v>
      </c>
      <c r="O8" s="11">
        <f>DAY(InputData[[#This Row],[DATE]])</f>
        <v>9</v>
      </c>
      <c r="P8" s="11" t="str">
        <f>TEXT(InputData[[#This Row],[DATE]],"MMM")</f>
        <v>Jan</v>
      </c>
      <c r="Q8" s="11">
        <f>YEAR(InputData[[#This Row],[DATE]])</f>
        <v>2021</v>
      </c>
    </row>
    <row r="9" spans="1:17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_xlfn.XLOOKUP(InputData[[#This Row],[PRODUCT ID]],MasterData[PRODUCT ID],MasterData[PRODUCT ID])</f>
        <v>P0025</v>
      </c>
      <c r="H9" t="str">
        <f>_xlfn.XLOOKUP(InputData[[#This Row],[PRODUCT ID]],MasterData[PRODUCT ID],MasterData[PRODUCT])</f>
        <v>Product25</v>
      </c>
      <c r="I9" t="str">
        <f>_xlfn.XLOOKUP(InputData[[#This Row],[PRODUCT ID]],MasterData[PRODUCT ID],MasterData[CATEGORY])</f>
        <v>Category03</v>
      </c>
      <c r="J9" t="str">
        <f>_xlfn.XLOOKUP(InputData[[#This Row],[PRODUCT ID]],MasterData[PRODUCT ID],MasterData[UOM])</f>
        <v>No.</v>
      </c>
      <c r="K9" s="12">
        <f>_xlfn.XLOOKUP(InputData[[#This Row],[PRODUCT ID]],MasterData[PRODUCT ID],MasterData[BUYING PRIZE])</f>
        <v>7</v>
      </c>
      <c r="L9" s="12">
        <f>_xlfn.XLOOKUP(InputData[[#This Row],[PRODUCT ID]],MasterData[PRODUCT ID],MasterData[SELLING PRICE])</f>
        <v>8.33</v>
      </c>
      <c r="M9" s="12">
        <f>InputData[[#This Row],[BUYING PRIZE]]*InputData[[#This Row],[QUANTITY]]</f>
        <v>28</v>
      </c>
      <c r="N9" s="12">
        <f>InputData[[#This Row],[SELLING PRICE]]*InputData[[#This Row],[QUANTITY]]*(1-InputData[[#This Row],[DISCOUNT %]])</f>
        <v>33.32</v>
      </c>
      <c r="O9" s="11">
        <f>DAY(InputData[[#This Row],[DATE]])</f>
        <v>9</v>
      </c>
      <c r="P9" s="11" t="str">
        <f>TEXT(InputData[[#This Row],[DATE]],"MMM")</f>
        <v>Jan</v>
      </c>
      <c r="Q9" s="11">
        <f>YEAR(InputData[[#This Row],[DATE]])</f>
        <v>2021</v>
      </c>
    </row>
    <row r="10" spans="1:17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_xlfn.XLOOKUP(InputData[[#This Row],[PRODUCT ID]],MasterData[PRODUCT ID],MasterData[PRODUCT ID])</f>
        <v>P0037</v>
      </c>
      <c r="H10" t="str">
        <f>_xlfn.XLOOKUP(InputData[[#This Row],[PRODUCT ID]],MasterData[PRODUCT ID],MasterData[PRODUCT])</f>
        <v>Product37</v>
      </c>
      <c r="I10" t="str">
        <f>_xlfn.XLOOKUP(InputData[[#This Row],[PRODUCT ID]],MasterData[PRODUCT ID],MasterData[CATEGORY])</f>
        <v>Category05</v>
      </c>
      <c r="J10" t="str">
        <f>_xlfn.XLOOKUP(InputData[[#This Row],[PRODUCT ID]],MasterData[PRODUCT ID],MasterData[UOM])</f>
        <v>Kg</v>
      </c>
      <c r="K10" s="12">
        <f>_xlfn.XLOOKUP(InputData[[#This Row],[PRODUCT ID]],MasterData[PRODUCT ID],MasterData[BUYING PRIZE])</f>
        <v>67</v>
      </c>
      <c r="L10" s="12">
        <f>_xlfn.XLOOKUP(InputData[[#This Row],[PRODUCT ID]],MasterData[PRODUCT ID],MasterData[SELLING PRICE])</f>
        <v>85.76</v>
      </c>
      <c r="M10" s="12">
        <f>InputData[[#This Row],[BUYING PRIZE]]*InputData[[#This Row],[QUANTITY]]</f>
        <v>201</v>
      </c>
      <c r="N10" s="12">
        <f>InputData[[#This Row],[SELLING PRICE]]*InputData[[#This Row],[QUANTITY]]*(1-InputData[[#This Row],[DISCOUNT %]])</f>
        <v>257.28000000000003</v>
      </c>
      <c r="O10" s="11">
        <f>DAY(InputData[[#This Row],[DATE]])</f>
        <v>11</v>
      </c>
      <c r="P10" s="11" t="str">
        <f>TEXT(InputData[[#This Row],[DATE]],"MMM")</f>
        <v>Jan</v>
      </c>
      <c r="Q10" s="11">
        <f>YEAR(InputData[[#This Row],[DATE]])</f>
        <v>2021</v>
      </c>
    </row>
    <row r="11" spans="1:17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_xlfn.XLOOKUP(InputData[[#This Row],[PRODUCT ID]],MasterData[PRODUCT ID],MasterData[PRODUCT ID])</f>
        <v>P0014</v>
      </c>
      <c r="H11" t="str">
        <f>_xlfn.XLOOKUP(InputData[[#This Row],[PRODUCT ID]],MasterData[PRODUCT ID],MasterData[PRODUCT])</f>
        <v>Product14</v>
      </c>
      <c r="I11" t="str">
        <f>_xlfn.XLOOKUP(InputData[[#This Row],[PRODUCT ID]],MasterData[PRODUCT ID],MasterData[CATEGORY])</f>
        <v>Category02</v>
      </c>
      <c r="J11" t="str">
        <f>_xlfn.XLOOKUP(InputData[[#This Row],[PRODUCT ID]],MasterData[PRODUCT ID],MasterData[UOM])</f>
        <v>Kg</v>
      </c>
      <c r="K11" s="12">
        <f>_xlfn.XLOOKUP(InputData[[#This Row],[PRODUCT ID]],MasterData[PRODUCT ID],MasterData[BUYING PRIZE])</f>
        <v>112</v>
      </c>
      <c r="L11" s="12">
        <f>_xlfn.XLOOKUP(InputData[[#This Row],[PRODUCT ID]],MasterData[PRODUCT ID],MasterData[SELLING PRICE])</f>
        <v>146.72</v>
      </c>
      <c r="M11" s="12">
        <f>InputData[[#This Row],[BUYING PRIZE]]*InputData[[#This Row],[QUANTITY]]</f>
        <v>448</v>
      </c>
      <c r="N11" s="12">
        <f>InputData[[#This Row],[SELLING PRICE]]*InputData[[#This Row],[QUANTITY]]*(1-InputData[[#This Row],[DISCOUNT %]])</f>
        <v>586.88</v>
      </c>
      <c r="O11" s="11">
        <f>DAY(InputData[[#This Row],[DATE]])</f>
        <v>11</v>
      </c>
      <c r="P11" s="11" t="str">
        <f>TEXT(InputData[[#This Row],[DATE]],"MMM")</f>
        <v>Jan</v>
      </c>
      <c r="Q11" s="11">
        <f>YEAR(InputData[[#This Row],[DATE]])</f>
        <v>2021</v>
      </c>
    </row>
    <row r="12" spans="1:17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_xlfn.XLOOKUP(InputData[[#This Row],[PRODUCT ID]],MasterData[PRODUCT ID],MasterData[PRODUCT ID])</f>
        <v>P0042</v>
      </c>
      <c r="H12" t="str">
        <f>_xlfn.XLOOKUP(InputData[[#This Row],[PRODUCT ID]],MasterData[PRODUCT ID],MasterData[PRODUCT])</f>
        <v>Product42</v>
      </c>
      <c r="I12" t="str">
        <f>_xlfn.XLOOKUP(InputData[[#This Row],[PRODUCT ID]],MasterData[PRODUCT ID],MasterData[CATEGORY])</f>
        <v>Category05</v>
      </c>
      <c r="J12" t="str">
        <f>_xlfn.XLOOKUP(InputData[[#This Row],[PRODUCT ID]],MasterData[PRODUCT ID],MasterData[UOM])</f>
        <v>Ft</v>
      </c>
      <c r="K12" s="12">
        <f>_xlfn.XLOOKUP(InputData[[#This Row],[PRODUCT ID]],MasterData[PRODUCT ID],MasterData[BUYING PRIZE])</f>
        <v>120</v>
      </c>
      <c r="L12" s="12">
        <f>_xlfn.XLOOKUP(InputData[[#This Row],[PRODUCT ID]],MasterData[PRODUCT ID],MasterData[SELLING PRICE])</f>
        <v>162</v>
      </c>
      <c r="M12" s="12">
        <f>InputData[[#This Row],[BUYING PRIZE]]*InputData[[#This Row],[QUANTITY]]</f>
        <v>480</v>
      </c>
      <c r="N12" s="12">
        <f>InputData[[#This Row],[SELLING PRICE]]*InputData[[#This Row],[QUANTITY]]*(1-InputData[[#This Row],[DISCOUNT %]])</f>
        <v>648</v>
      </c>
      <c r="O12" s="11">
        <f>DAY(InputData[[#This Row],[DATE]])</f>
        <v>11</v>
      </c>
      <c r="P12" s="11" t="str">
        <f>TEXT(InputData[[#This Row],[DATE]],"MMM")</f>
        <v>Jan</v>
      </c>
      <c r="Q12" s="11">
        <f>YEAR(InputData[[#This Row],[DATE]])</f>
        <v>2021</v>
      </c>
    </row>
    <row r="13" spans="1:17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_xlfn.XLOOKUP(InputData[[#This Row],[PRODUCT ID]],MasterData[PRODUCT ID],MasterData[PRODUCT ID])</f>
        <v>P0042</v>
      </c>
      <c r="H13" t="str">
        <f>_xlfn.XLOOKUP(InputData[[#This Row],[PRODUCT ID]],MasterData[PRODUCT ID],MasterData[PRODUCT])</f>
        <v>Product42</v>
      </c>
      <c r="I13" t="str">
        <f>_xlfn.XLOOKUP(InputData[[#This Row],[PRODUCT ID]],MasterData[PRODUCT ID],MasterData[CATEGORY])</f>
        <v>Category05</v>
      </c>
      <c r="J13" t="str">
        <f>_xlfn.XLOOKUP(InputData[[#This Row],[PRODUCT ID]],MasterData[PRODUCT ID],MasterData[UOM])</f>
        <v>Ft</v>
      </c>
      <c r="K13" s="12">
        <f>_xlfn.XLOOKUP(InputData[[#This Row],[PRODUCT ID]],MasterData[PRODUCT ID],MasterData[BUYING PRIZE])</f>
        <v>120</v>
      </c>
      <c r="L13" s="12">
        <f>_xlfn.XLOOKUP(InputData[[#This Row],[PRODUCT ID]],MasterData[PRODUCT ID],MasterData[SELLING PRICE])</f>
        <v>162</v>
      </c>
      <c r="M13" s="12">
        <f>InputData[[#This Row],[BUYING PRIZE]]*InputData[[#This Row],[QUANTITY]]</f>
        <v>1200</v>
      </c>
      <c r="N13" s="12">
        <f>InputData[[#This Row],[SELLING PRICE]]*InputData[[#This Row],[QUANTITY]]*(1-InputData[[#This Row],[DISCOUNT %]])</f>
        <v>1620</v>
      </c>
      <c r="O13" s="11">
        <f>DAY(InputData[[#This Row],[DATE]])</f>
        <v>12</v>
      </c>
      <c r="P13" s="11" t="str">
        <f>TEXT(InputData[[#This Row],[DATE]],"MMM")</f>
        <v>Jan</v>
      </c>
      <c r="Q13" s="11">
        <f>YEAR(InputData[[#This Row],[DATE]])</f>
        <v>2021</v>
      </c>
    </row>
    <row r="14" spans="1:17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_xlfn.XLOOKUP(InputData[[#This Row],[PRODUCT ID]],MasterData[PRODUCT ID],MasterData[PRODUCT ID])</f>
        <v>P0044</v>
      </c>
      <c r="H14" t="str">
        <f>_xlfn.XLOOKUP(InputData[[#This Row],[PRODUCT ID]],MasterData[PRODUCT ID],MasterData[PRODUCT])</f>
        <v>Product44</v>
      </c>
      <c r="I14" t="str">
        <f>_xlfn.XLOOKUP(InputData[[#This Row],[PRODUCT ID]],MasterData[PRODUCT ID],MasterData[CATEGORY])</f>
        <v>Category05</v>
      </c>
      <c r="J14" t="str">
        <f>_xlfn.XLOOKUP(InputData[[#This Row],[PRODUCT ID]],MasterData[PRODUCT ID],MasterData[UOM])</f>
        <v>Kg</v>
      </c>
      <c r="K14" s="12">
        <f>_xlfn.XLOOKUP(InputData[[#This Row],[PRODUCT ID]],MasterData[PRODUCT ID],MasterData[BUYING PRIZE])</f>
        <v>76</v>
      </c>
      <c r="L14" s="12">
        <f>_xlfn.XLOOKUP(InputData[[#This Row],[PRODUCT ID]],MasterData[PRODUCT ID],MasterData[SELLING PRICE])</f>
        <v>82.08</v>
      </c>
      <c r="M14" s="12">
        <f>InputData[[#This Row],[BUYING PRIZE]]*InputData[[#This Row],[QUANTITY]]</f>
        <v>988</v>
      </c>
      <c r="N14" s="12">
        <f>InputData[[#This Row],[SELLING PRICE]]*InputData[[#This Row],[QUANTITY]]*(1-InputData[[#This Row],[DISCOUNT %]])</f>
        <v>1067.04</v>
      </c>
      <c r="O14" s="11">
        <f>DAY(InputData[[#This Row],[DATE]])</f>
        <v>18</v>
      </c>
      <c r="P14" s="11" t="str">
        <f>TEXT(InputData[[#This Row],[DATE]],"MMM")</f>
        <v>Jan</v>
      </c>
      <c r="Q14" s="11">
        <f>YEAR(InputData[[#This Row],[DATE]])</f>
        <v>2021</v>
      </c>
    </row>
    <row r="15" spans="1:17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_xlfn.XLOOKUP(InputData[[#This Row],[PRODUCT ID]],MasterData[PRODUCT ID],MasterData[PRODUCT ID])</f>
        <v>P0023</v>
      </c>
      <c r="H15" t="str">
        <f>_xlfn.XLOOKUP(InputData[[#This Row],[PRODUCT ID]],MasterData[PRODUCT ID],MasterData[PRODUCT])</f>
        <v>Product23</v>
      </c>
      <c r="I15" t="str">
        <f>_xlfn.XLOOKUP(InputData[[#This Row],[PRODUCT ID]],MasterData[PRODUCT ID],MasterData[CATEGORY])</f>
        <v>Category03</v>
      </c>
      <c r="J15" t="str">
        <f>_xlfn.XLOOKUP(InputData[[#This Row],[PRODUCT ID]],MasterData[PRODUCT ID],MasterData[UOM])</f>
        <v>Ft</v>
      </c>
      <c r="K15" s="12">
        <f>_xlfn.XLOOKUP(InputData[[#This Row],[PRODUCT ID]],MasterData[PRODUCT ID],MasterData[BUYING PRIZE])</f>
        <v>141</v>
      </c>
      <c r="L15" s="12">
        <f>_xlfn.XLOOKUP(InputData[[#This Row],[PRODUCT ID]],MasterData[PRODUCT ID],MasterData[SELLING PRICE])</f>
        <v>149.46</v>
      </c>
      <c r="M15" s="12">
        <f>InputData[[#This Row],[BUYING PRIZE]]*InputData[[#This Row],[QUANTITY]]</f>
        <v>423</v>
      </c>
      <c r="N15" s="12">
        <f>InputData[[#This Row],[SELLING PRICE]]*InputData[[#This Row],[QUANTITY]]*(1-InputData[[#This Row],[DISCOUNT %]])</f>
        <v>448.38</v>
      </c>
      <c r="O15" s="11">
        <f>DAY(InputData[[#This Row],[DATE]])</f>
        <v>18</v>
      </c>
      <c r="P15" s="11" t="str">
        <f>TEXT(InputData[[#This Row],[DATE]],"MMM")</f>
        <v>Jan</v>
      </c>
      <c r="Q15" s="11">
        <f>YEAR(InputData[[#This Row],[DATE]])</f>
        <v>2021</v>
      </c>
    </row>
    <row r="16" spans="1:17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_xlfn.XLOOKUP(InputData[[#This Row],[PRODUCT ID]],MasterData[PRODUCT ID],MasterData[PRODUCT ID])</f>
        <v>P0035</v>
      </c>
      <c r="H16" t="str">
        <f>_xlfn.XLOOKUP(InputData[[#This Row],[PRODUCT ID]],MasterData[PRODUCT ID],MasterData[PRODUCT])</f>
        <v>Product35</v>
      </c>
      <c r="I16" t="str">
        <f>_xlfn.XLOOKUP(InputData[[#This Row],[PRODUCT ID]],MasterData[PRODUCT ID],MasterData[CATEGORY])</f>
        <v>Category04</v>
      </c>
      <c r="J16" t="str">
        <f>_xlfn.XLOOKUP(InputData[[#This Row],[PRODUCT ID]],MasterData[PRODUCT ID],MasterData[UOM])</f>
        <v>No.</v>
      </c>
      <c r="K16" s="12">
        <f>_xlfn.XLOOKUP(InputData[[#This Row],[PRODUCT ID]],MasterData[PRODUCT ID],MasterData[BUYING PRIZE])</f>
        <v>5</v>
      </c>
      <c r="L16" s="12">
        <f>_xlfn.XLOOKUP(InputData[[#This Row],[PRODUCT ID]],MasterData[PRODUCT ID],MasterData[SELLING PRICE])</f>
        <v>6.7</v>
      </c>
      <c r="M16" s="12">
        <f>InputData[[#This Row],[BUYING PRIZE]]*InputData[[#This Row],[QUANTITY]]</f>
        <v>30</v>
      </c>
      <c r="N16" s="12">
        <f>InputData[[#This Row],[SELLING PRICE]]*InputData[[#This Row],[QUANTITY]]*(1-InputData[[#This Row],[DISCOUNT %]])</f>
        <v>40.200000000000003</v>
      </c>
      <c r="O16" s="11">
        <f>DAY(InputData[[#This Row],[DATE]])</f>
        <v>19</v>
      </c>
      <c r="P16" s="11" t="str">
        <f>TEXT(InputData[[#This Row],[DATE]],"MMM")</f>
        <v>Jan</v>
      </c>
      <c r="Q16" s="11">
        <f>YEAR(InputData[[#This Row],[DATE]])</f>
        <v>2021</v>
      </c>
    </row>
    <row r="17" spans="1:17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_xlfn.XLOOKUP(InputData[[#This Row],[PRODUCT ID]],MasterData[PRODUCT ID],MasterData[PRODUCT ID])</f>
        <v>P0034</v>
      </c>
      <c r="H17" t="str">
        <f>_xlfn.XLOOKUP(InputData[[#This Row],[PRODUCT ID]],MasterData[PRODUCT ID],MasterData[PRODUCT])</f>
        <v>Product34</v>
      </c>
      <c r="I17" t="str">
        <f>_xlfn.XLOOKUP(InputData[[#This Row],[PRODUCT ID]],MasterData[PRODUCT ID],MasterData[CATEGORY])</f>
        <v>Category04</v>
      </c>
      <c r="J17" t="str">
        <f>_xlfn.XLOOKUP(InputData[[#This Row],[PRODUCT ID]],MasterData[PRODUCT ID],MasterData[UOM])</f>
        <v>Lt</v>
      </c>
      <c r="K17" s="12">
        <f>_xlfn.XLOOKUP(InputData[[#This Row],[PRODUCT ID]],MasterData[PRODUCT ID],MasterData[BUYING PRIZE])</f>
        <v>55</v>
      </c>
      <c r="L17" s="12">
        <f>_xlfn.XLOOKUP(InputData[[#This Row],[PRODUCT ID]],MasterData[PRODUCT ID],MasterData[SELLING PRICE])</f>
        <v>58.3</v>
      </c>
      <c r="M17" s="12">
        <f>InputData[[#This Row],[BUYING PRIZE]]*InputData[[#This Row],[QUANTITY]]</f>
        <v>220</v>
      </c>
      <c r="N17" s="12">
        <f>InputData[[#This Row],[SELLING PRICE]]*InputData[[#This Row],[QUANTITY]]*(1-InputData[[#This Row],[DISCOUNT %]])</f>
        <v>233.2</v>
      </c>
      <c r="O17" s="11">
        <f>DAY(InputData[[#This Row],[DATE]])</f>
        <v>20</v>
      </c>
      <c r="P17" s="11" t="str">
        <f>TEXT(InputData[[#This Row],[DATE]],"MMM")</f>
        <v>Jan</v>
      </c>
      <c r="Q17" s="11">
        <f>YEAR(InputData[[#This Row],[DATE]])</f>
        <v>2021</v>
      </c>
    </row>
    <row r="18" spans="1:17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_xlfn.XLOOKUP(InputData[[#This Row],[PRODUCT ID]],MasterData[PRODUCT ID],MasterData[PRODUCT ID])</f>
        <v>P0020</v>
      </c>
      <c r="H18" t="str">
        <f>_xlfn.XLOOKUP(InputData[[#This Row],[PRODUCT ID]],MasterData[PRODUCT ID],MasterData[PRODUCT])</f>
        <v>Product20</v>
      </c>
      <c r="I18" t="str">
        <f>_xlfn.XLOOKUP(InputData[[#This Row],[PRODUCT ID]],MasterData[PRODUCT ID],MasterData[CATEGORY])</f>
        <v>Category03</v>
      </c>
      <c r="J18" t="str">
        <f>_xlfn.XLOOKUP(InputData[[#This Row],[PRODUCT ID]],MasterData[PRODUCT ID],MasterData[UOM])</f>
        <v>Lt</v>
      </c>
      <c r="K18" s="12">
        <f>_xlfn.XLOOKUP(InputData[[#This Row],[PRODUCT ID]],MasterData[PRODUCT ID],MasterData[BUYING PRIZE])</f>
        <v>61</v>
      </c>
      <c r="L18" s="12">
        <f>_xlfn.XLOOKUP(InputData[[#This Row],[PRODUCT ID]],MasterData[PRODUCT ID],MasterData[SELLING PRICE])</f>
        <v>76.25</v>
      </c>
      <c r="M18" s="12">
        <f>InputData[[#This Row],[BUYING PRIZE]]*InputData[[#This Row],[QUANTITY]]</f>
        <v>244</v>
      </c>
      <c r="N18" s="12">
        <f>InputData[[#This Row],[SELLING PRICE]]*InputData[[#This Row],[QUANTITY]]*(1-InputData[[#This Row],[DISCOUNT %]])</f>
        <v>305</v>
      </c>
      <c r="O18" s="11">
        <f>DAY(InputData[[#This Row],[DATE]])</f>
        <v>20</v>
      </c>
      <c r="P18" s="11" t="str">
        <f>TEXT(InputData[[#This Row],[DATE]],"MMM")</f>
        <v>Jan</v>
      </c>
      <c r="Q18" s="11">
        <f>YEAR(InputData[[#This Row],[DATE]])</f>
        <v>2021</v>
      </c>
    </row>
    <row r="19" spans="1:17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_xlfn.XLOOKUP(InputData[[#This Row],[PRODUCT ID]],MasterData[PRODUCT ID],MasterData[PRODUCT ID])</f>
        <v>P0004</v>
      </c>
      <c r="H19" t="str">
        <f>_xlfn.XLOOKUP(InputData[[#This Row],[PRODUCT ID]],MasterData[PRODUCT ID],MasterData[PRODUCT])</f>
        <v>Product04</v>
      </c>
      <c r="I19" t="str">
        <f>_xlfn.XLOOKUP(InputData[[#This Row],[PRODUCT ID]],MasterData[PRODUCT ID],MasterData[CATEGORY])</f>
        <v>Category01</v>
      </c>
      <c r="J19" t="str">
        <f>_xlfn.XLOOKUP(InputData[[#This Row],[PRODUCT ID]],MasterData[PRODUCT ID],MasterData[UOM])</f>
        <v>Lt</v>
      </c>
      <c r="K19" s="12">
        <f>_xlfn.XLOOKUP(InputData[[#This Row],[PRODUCT ID]],MasterData[PRODUCT ID],MasterData[BUYING PRIZE])</f>
        <v>44</v>
      </c>
      <c r="L19" s="12">
        <f>_xlfn.XLOOKUP(InputData[[#This Row],[PRODUCT ID]],MasterData[PRODUCT ID],MasterData[SELLING PRICE])</f>
        <v>48.84</v>
      </c>
      <c r="M19" s="12">
        <f>InputData[[#This Row],[BUYING PRIZE]]*InputData[[#This Row],[QUANTITY]]</f>
        <v>660</v>
      </c>
      <c r="N19" s="12">
        <f>InputData[[#This Row],[SELLING PRICE]]*InputData[[#This Row],[QUANTITY]]*(1-InputData[[#This Row],[DISCOUNT %]])</f>
        <v>732.6</v>
      </c>
      <c r="O19" s="11">
        <f>DAY(InputData[[#This Row],[DATE]])</f>
        <v>21</v>
      </c>
      <c r="P19" s="11" t="str">
        <f>TEXT(InputData[[#This Row],[DATE]],"MMM")</f>
        <v>Jan</v>
      </c>
      <c r="Q19" s="11">
        <f>YEAR(InputData[[#This Row],[DATE]])</f>
        <v>2021</v>
      </c>
    </row>
    <row r="20" spans="1:17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_xlfn.XLOOKUP(InputData[[#This Row],[PRODUCT ID]],MasterData[PRODUCT ID],MasterData[PRODUCT ID])</f>
        <v>P0003</v>
      </c>
      <c r="H20" t="str">
        <f>_xlfn.XLOOKUP(InputData[[#This Row],[PRODUCT ID]],MasterData[PRODUCT ID],MasterData[PRODUCT])</f>
        <v>Product03</v>
      </c>
      <c r="I20" t="str">
        <f>_xlfn.XLOOKUP(InputData[[#This Row],[PRODUCT ID]],MasterData[PRODUCT ID],MasterData[CATEGORY])</f>
        <v>Category01</v>
      </c>
      <c r="J20" t="str">
        <f>_xlfn.XLOOKUP(InputData[[#This Row],[PRODUCT ID]],MasterData[PRODUCT ID],MasterData[UOM])</f>
        <v>Kg</v>
      </c>
      <c r="K20" s="12">
        <f>_xlfn.XLOOKUP(InputData[[#This Row],[PRODUCT ID]],MasterData[PRODUCT ID],MasterData[BUYING PRIZE])</f>
        <v>71</v>
      </c>
      <c r="L20" s="12">
        <f>_xlfn.XLOOKUP(InputData[[#This Row],[PRODUCT ID]],MasterData[PRODUCT ID],MasterData[SELLING PRICE])</f>
        <v>80.94</v>
      </c>
      <c r="M20" s="12">
        <f>InputData[[#This Row],[BUYING PRIZE]]*InputData[[#This Row],[QUANTITY]]</f>
        <v>639</v>
      </c>
      <c r="N20" s="12">
        <f>InputData[[#This Row],[SELLING PRICE]]*InputData[[#This Row],[QUANTITY]]*(1-InputData[[#This Row],[DISCOUNT %]])</f>
        <v>728.46</v>
      </c>
      <c r="O20" s="11">
        <f>DAY(InputData[[#This Row],[DATE]])</f>
        <v>21</v>
      </c>
      <c r="P20" s="11" t="str">
        <f>TEXT(InputData[[#This Row],[DATE]],"MMM")</f>
        <v>Jan</v>
      </c>
      <c r="Q20" s="11">
        <f>YEAR(InputData[[#This Row],[DATE]])</f>
        <v>2021</v>
      </c>
    </row>
    <row r="21" spans="1:17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_xlfn.XLOOKUP(InputData[[#This Row],[PRODUCT ID]],MasterData[PRODUCT ID],MasterData[PRODUCT ID])</f>
        <v>P0042</v>
      </c>
      <c r="H21" t="str">
        <f>_xlfn.XLOOKUP(InputData[[#This Row],[PRODUCT ID]],MasterData[PRODUCT ID],MasterData[PRODUCT])</f>
        <v>Product42</v>
      </c>
      <c r="I21" t="str">
        <f>_xlfn.XLOOKUP(InputData[[#This Row],[PRODUCT ID]],MasterData[PRODUCT ID],MasterData[CATEGORY])</f>
        <v>Category05</v>
      </c>
      <c r="J21" t="str">
        <f>_xlfn.XLOOKUP(InputData[[#This Row],[PRODUCT ID]],MasterData[PRODUCT ID],MasterData[UOM])</f>
        <v>Ft</v>
      </c>
      <c r="K21" s="12">
        <f>_xlfn.XLOOKUP(InputData[[#This Row],[PRODUCT ID]],MasterData[PRODUCT ID],MasterData[BUYING PRIZE])</f>
        <v>120</v>
      </c>
      <c r="L21" s="12">
        <f>_xlfn.XLOOKUP(InputData[[#This Row],[PRODUCT ID]],MasterData[PRODUCT ID],MasterData[SELLING PRICE])</f>
        <v>162</v>
      </c>
      <c r="M21" s="12">
        <f>InputData[[#This Row],[BUYING PRIZE]]*InputData[[#This Row],[QUANTITY]]</f>
        <v>720</v>
      </c>
      <c r="N21" s="12">
        <f>InputData[[#This Row],[SELLING PRICE]]*InputData[[#This Row],[QUANTITY]]*(1-InputData[[#This Row],[DISCOUNT %]])</f>
        <v>972</v>
      </c>
      <c r="O21" s="11">
        <f>DAY(InputData[[#This Row],[DATE]])</f>
        <v>21</v>
      </c>
      <c r="P21" s="11" t="str">
        <f>TEXT(InputData[[#This Row],[DATE]],"MMM")</f>
        <v>Jan</v>
      </c>
      <c r="Q21" s="11">
        <f>YEAR(InputData[[#This Row],[DATE]])</f>
        <v>2021</v>
      </c>
    </row>
    <row r="22" spans="1:17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_xlfn.XLOOKUP(InputData[[#This Row],[PRODUCT ID]],MasterData[PRODUCT ID],MasterData[PRODUCT ID])</f>
        <v>P0034</v>
      </c>
      <c r="H22" t="str">
        <f>_xlfn.XLOOKUP(InputData[[#This Row],[PRODUCT ID]],MasterData[PRODUCT ID],MasterData[PRODUCT])</f>
        <v>Product34</v>
      </c>
      <c r="I22" t="str">
        <f>_xlfn.XLOOKUP(InputData[[#This Row],[PRODUCT ID]],MasterData[PRODUCT ID],MasterData[CATEGORY])</f>
        <v>Category04</v>
      </c>
      <c r="J22" t="str">
        <f>_xlfn.XLOOKUP(InputData[[#This Row],[PRODUCT ID]],MasterData[PRODUCT ID],MasterData[UOM])</f>
        <v>Lt</v>
      </c>
      <c r="K22" s="12">
        <f>_xlfn.XLOOKUP(InputData[[#This Row],[PRODUCT ID]],MasterData[PRODUCT ID],MasterData[BUYING PRIZE])</f>
        <v>55</v>
      </c>
      <c r="L22" s="12">
        <f>_xlfn.XLOOKUP(InputData[[#This Row],[PRODUCT ID]],MasterData[PRODUCT ID],MasterData[SELLING PRICE])</f>
        <v>58.3</v>
      </c>
      <c r="M22" s="12">
        <f>InputData[[#This Row],[BUYING PRIZE]]*InputData[[#This Row],[QUANTITY]]</f>
        <v>330</v>
      </c>
      <c r="N22" s="12">
        <f>InputData[[#This Row],[SELLING PRICE]]*InputData[[#This Row],[QUANTITY]]*(1-InputData[[#This Row],[DISCOUNT %]])</f>
        <v>349.79999999999995</v>
      </c>
      <c r="O22" s="11">
        <f>DAY(InputData[[#This Row],[DATE]])</f>
        <v>25</v>
      </c>
      <c r="P22" s="11" t="str">
        <f>TEXT(InputData[[#This Row],[DATE]],"MMM")</f>
        <v>Jan</v>
      </c>
      <c r="Q22" s="11">
        <f>YEAR(InputData[[#This Row],[DATE]])</f>
        <v>2021</v>
      </c>
    </row>
    <row r="23" spans="1:17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_xlfn.XLOOKUP(InputData[[#This Row],[PRODUCT ID]],MasterData[PRODUCT ID],MasterData[PRODUCT ID])</f>
        <v>P0035</v>
      </c>
      <c r="H23" t="str">
        <f>_xlfn.XLOOKUP(InputData[[#This Row],[PRODUCT ID]],MasterData[PRODUCT ID],MasterData[PRODUCT])</f>
        <v>Product35</v>
      </c>
      <c r="I23" t="str">
        <f>_xlfn.XLOOKUP(InputData[[#This Row],[PRODUCT ID]],MasterData[PRODUCT ID],MasterData[CATEGORY])</f>
        <v>Category04</v>
      </c>
      <c r="J23" t="str">
        <f>_xlfn.XLOOKUP(InputData[[#This Row],[PRODUCT ID]],MasterData[PRODUCT ID],MasterData[UOM])</f>
        <v>No.</v>
      </c>
      <c r="K23" s="12">
        <f>_xlfn.XLOOKUP(InputData[[#This Row],[PRODUCT ID]],MasterData[PRODUCT ID],MasterData[BUYING PRIZE])</f>
        <v>5</v>
      </c>
      <c r="L23" s="12">
        <f>_xlfn.XLOOKUP(InputData[[#This Row],[PRODUCT ID]],MasterData[PRODUCT ID],MasterData[SELLING PRICE])</f>
        <v>6.7</v>
      </c>
      <c r="M23" s="12">
        <f>InputData[[#This Row],[BUYING PRIZE]]*InputData[[#This Row],[QUANTITY]]</f>
        <v>35</v>
      </c>
      <c r="N23" s="12">
        <f>InputData[[#This Row],[SELLING PRICE]]*InputData[[#This Row],[QUANTITY]]*(1-InputData[[#This Row],[DISCOUNT %]])</f>
        <v>46.9</v>
      </c>
      <c r="O23" s="11">
        <f>DAY(InputData[[#This Row],[DATE]])</f>
        <v>25</v>
      </c>
      <c r="P23" s="11" t="str">
        <f>TEXT(InputData[[#This Row],[DATE]],"MMM")</f>
        <v>Jan</v>
      </c>
      <c r="Q23" s="11">
        <f>YEAR(InputData[[#This Row],[DATE]])</f>
        <v>2021</v>
      </c>
    </row>
    <row r="24" spans="1:17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_xlfn.XLOOKUP(InputData[[#This Row],[PRODUCT ID]],MasterData[PRODUCT ID],MasterData[PRODUCT ID])</f>
        <v>P0031</v>
      </c>
      <c r="H24" t="str">
        <f>_xlfn.XLOOKUP(InputData[[#This Row],[PRODUCT ID]],MasterData[PRODUCT ID],MasterData[PRODUCT])</f>
        <v>Product31</v>
      </c>
      <c r="I24" t="str">
        <f>_xlfn.XLOOKUP(InputData[[#This Row],[PRODUCT ID]],MasterData[PRODUCT ID],MasterData[CATEGORY])</f>
        <v>Category04</v>
      </c>
      <c r="J24" t="str">
        <f>_xlfn.XLOOKUP(InputData[[#This Row],[PRODUCT ID]],MasterData[PRODUCT ID],MasterData[UOM])</f>
        <v>Kg</v>
      </c>
      <c r="K24" s="12">
        <f>_xlfn.XLOOKUP(InputData[[#This Row],[PRODUCT ID]],MasterData[PRODUCT ID],MasterData[BUYING PRIZE])</f>
        <v>93</v>
      </c>
      <c r="L24" s="12">
        <f>_xlfn.XLOOKUP(InputData[[#This Row],[PRODUCT ID]],MasterData[PRODUCT ID],MasterData[SELLING PRICE])</f>
        <v>104.16</v>
      </c>
      <c r="M24" s="12">
        <f>InputData[[#This Row],[BUYING PRIZE]]*InputData[[#This Row],[QUANTITY]]</f>
        <v>1302</v>
      </c>
      <c r="N24" s="12">
        <f>InputData[[#This Row],[SELLING PRICE]]*InputData[[#This Row],[QUANTITY]]*(1-InputData[[#This Row],[DISCOUNT %]])</f>
        <v>1458.24</v>
      </c>
      <c r="O24" s="11">
        <f>DAY(InputData[[#This Row],[DATE]])</f>
        <v>25</v>
      </c>
      <c r="P24" s="11" t="str">
        <f>TEXT(InputData[[#This Row],[DATE]],"MMM")</f>
        <v>Jan</v>
      </c>
      <c r="Q24" s="11">
        <f>YEAR(InputData[[#This Row],[DATE]])</f>
        <v>2021</v>
      </c>
    </row>
    <row r="25" spans="1:17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_xlfn.XLOOKUP(InputData[[#This Row],[PRODUCT ID]],MasterData[PRODUCT ID],MasterData[PRODUCT ID])</f>
        <v>P0044</v>
      </c>
      <c r="H25" t="str">
        <f>_xlfn.XLOOKUP(InputData[[#This Row],[PRODUCT ID]],MasterData[PRODUCT ID],MasterData[PRODUCT])</f>
        <v>Product44</v>
      </c>
      <c r="I25" t="str">
        <f>_xlfn.XLOOKUP(InputData[[#This Row],[PRODUCT ID]],MasterData[PRODUCT ID],MasterData[CATEGORY])</f>
        <v>Category05</v>
      </c>
      <c r="J25" t="str">
        <f>_xlfn.XLOOKUP(InputData[[#This Row],[PRODUCT ID]],MasterData[PRODUCT ID],MasterData[UOM])</f>
        <v>Kg</v>
      </c>
      <c r="K25" s="12">
        <f>_xlfn.XLOOKUP(InputData[[#This Row],[PRODUCT ID]],MasterData[PRODUCT ID],MasterData[BUYING PRIZE])</f>
        <v>76</v>
      </c>
      <c r="L25" s="12">
        <f>_xlfn.XLOOKUP(InputData[[#This Row],[PRODUCT ID]],MasterData[PRODUCT ID],MasterData[SELLING PRICE])</f>
        <v>82.08</v>
      </c>
      <c r="M25" s="12">
        <f>InputData[[#This Row],[BUYING PRIZE]]*InputData[[#This Row],[QUANTITY]]</f>
        <v>684</v>
      </c>
      <c r="N25" s="12">
        <f>InputData[[#This Row],[SELLING PRICE]]*InputData[[#This Row],[QUANTITY]]*(1-InputData[[#This Row],[DISCOUNT %]])</f>
        <v>738.72</v>
      </c>
      <c r="O25" s="11">
        <f>DAY(InputData[[#This Row],[DATE]])</f>
        <v>26</v>
      </c>
      <c r="P25" s="11" t="str">
        <f>TEXT(InputData[[#This Row],[DATE]],"MMM")</f>
        <v>Jan</v>
      </c>
      <c r="Q25" s="11">
        <f>YEAR(InputData[[#This Row],[DATE]])</f>
        <v>2021</v>
      </c>
    </row>
    <row r="26" spans="1:17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_xlfn.XLOOKUP(InputData[[#This Row],[PRODUCT ID]],MasterData[PRODUCT ID],MasterData[PRODUCT ID])</f>
        <v>P0006</v>
      </c>
      <c r="H26" t="str">
        <f>_xlfn.XLOOKUP(InputData[[#This Row],[PRODUCT ID]],MasterData[PRODUCT ID],MasterData[PRODUCT])</f>
        <v>Product06</v>
      </c>
      <c r="I26" t="str">
        <f>_xlfn.XLOOKUP(InputData[[#This Row],[PRODUCT ID]],MasterData[PRODUCT ID],MasterData[CATEGORY])</f>
        <v>Category01</v>
      </c>
      <c r="J26" t="str">
        <f>_xlfn.XLOOKUP(InputData[[#This Row],[PRODUCT ID]],MasterData[PRODUCT ID],MasterData[UOM])</f>
        <v>Kg</v>
      </c>
      <c r="K26" s="12">
        <f>_xlfn.XLOOKUP(InputData[[#This Row],[PRODUCT ID]],MasterData[PRODUCT ID],MasterData[BUYING PRIZE])</f>
        <v>75</v>
      </c>
      <c r="L26" s="12">
        <f>_xlfn.XLOOKUP(InputData[[#This Row],[PRODUCT ID]],MasterData[PRODUCT ID],MasterData[SELLING PRICE])</f>
        <v>85.5</v>
      </c>
      <c r="M26" s="12">
        <f>InputData[[#This Row],[BUYING PRIZE]]*InputData[[#This Row],[QUANTITY]]</f>
        <v>525</v>
      </c>
      <c r="N26" s="12">
        <f>InputData[[#This Row],[SELLING PRICE]]*InputData[[#This Row],[QUANTITY]]*(1-InputData[[#This Row],[DISCOUNT %]])</f>
        <v>598.5</v>
      </c>
      <c r="O26" s="11">
        <f>DAY(InputData[[#This Row],[DATE]])</f>
        <v>26</v>
      </c>
      <c r="P26" s="11" t="str">
        <f>TEXT(InputData[[#This Row],[DATE]],"MMM")</f>
        <v>Jan</v>
      </c>
      <c r="Q26" s="11">
        <f>YEAR(InputData[[#This Row],[DATE]])</f>
        <v>2021</v>
      </c>
    </row>
    <row r="27" spans="1:17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_xlfn.XLOOKUP(InputData[[#This Row],[PRODUCT ID]],MasterData[PRODUCT ID],MasterData[PRODUCT ID])</f>
        <v>P0001</v>
      </c>
      <c r="H27" t="str">
        <f>_xlfn.XLOOKUP(InputData[[#This Row],[PRODUCT ID]],MasterData[PRODUCT ID],MasterData[PRODUCT])</f>
        <v>Product01</v>
      </c>
      <c r="I27" t="str">
        <f>_xlfn.XLOOKUP(InputData[[#This Row],[PRODUCT ID]],MasterData[PRODUCT ID],MasterData[CATEGORY])</f>
        <v>Category01</v>
      </c>
      <c r="J27" t="str">
        <f>_xlfn.XLOOKUP(InputData[[#This Row],[PRODUCT ID]],MasterData[PRODUCT ID],MasterData[UOM])</f>
        <v>Kg</v>
      </c>
      <c r="K27" s="12">
        <f>_xlfn.XLOOKUP(InputData[[#This Row],[PRODUCT ID]],MasterData[PRODUCT ID],MasterData[BUYING PRIZE])</f>
        <v>98</v>
      </c>
      <c r="L27" s="12">
        <f>_xlfn.XLOOKUP(InputData[[#This Row],[PRODUCT ID]],MasterData[PRODUCT ID],MasterData[SELLING PRICE])</f>
        <v>103.88</v>
      </c>
      <c r="M27" s="12">
        <f>InputData[[#This Row],[BUYING PRIZE]]*InputData[[#This Row],[QUANTITY]]</f>
        <v>686</v>
      </c>
      <c r="N27" s="12">
        <f>InputData[[#This Row],[SELLING PRICE]]*InputData[[#This Row],[QUANTITY]]*(1-InputData[[#This Row],[DISCOUNT %]])</f>
        <v>727.16</v>
      </c>
      <c r="O27" s="11">
        <f>DAY(InputData[[#This Row],[DATE]])</f>
        <v>26</v>
      </c>
      <c r="P27" s="11" t="str">
        <f>TEXT(InputData[[#This Row],[DATE]],"MMM")</f>
        <v>Jan</v>
      </c>
      <c r="Q27" s="11">
        <f>YEAR(InputData[[#This Row],[DATE]])</f>
        <v>2021</v>
      </c>
    </row>
    <row r="28" spans="1:17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_xlfn.XLOOKUP(InputData[[#This Row],[PRODUCT ID]],MasterData[PRODUCT ID],MasterData[PRODUCT ID])</f>
        <v>P0040</v>
      </c>
      <c r="H28" t="str">
        <f>_xlfn.XLOOKUP(InputData[[#This Row],[PRODUCT ID]],MasterData[PRODUCT ID],MasterData[PRODUCT])</f>
        <v>Product40</v>
      </c>
      <c r="I28" t="str">
        <f>_xlfn.XLOOKUP(InputData[[#This Row],[PRODUCT ID]],MasterData[PRODUCT ID],MasterData[CATEGORY])</f>
        <v>Category05</v>
      </c>
      <c r="J28" t="str">
        <f>_xlfn.XLOOKUP(InputData[[#This Row],[PRODUCT ID]],MasterData[PRODUCT ID],MasterData[UOM])</f>
        <v>Kg</v>
      </c>
      <c r="K28" s="12">
        <f>_xlfn.XLOOKUP(InputData[[#This Row],[PRODUCT ID]],MasterData[PRODUCT ID],MasterData[BUYING PRIZE])</f>
        <v>90</v>
      </c>
      <c r="L28" s="12">
        <f>_xlfn.XLOOKUP(InputData[[#This Row],[PRODUCT ID]],MasterData[PRODUCT ID],MasterData[SELLING PRICE])</f>
        <v>115.2</v>
      </c>
      <c r="M28" s="12">
        <f>InputData[[#This Row],[BUYING PRIZE]]*InputData[[#This Row],[QUANTITY]]</f>
        <v>630</v>
      </c>
      <c r="N28" s="12">
        <f>InputData[[#This Row],[SELLING PRICE]]*InputData[[#This Row],[QUANTITY]]*(1-InputData[[#This Row],[DISCOUNT %]])</f>
        <v>806.4</v>
      </c>
      <c r="O28" s="11">
        <f>DAY(InputData[[#This Row],[DATE]])</f>
        <v>27</v>
      </c>
      <c r="P28" s="11" t="str">
        <f>TEXT(InputData[[#This Row],[DATE]],"MMM")</f>
        <v>Jan</v>
      </c>
      <c r="Q28" s="11">
        <f>YEAR(InputData[[#This Row],[DATE]])</f>
        <v>2021</v>
      </c>
    </row>
    <row r="29" spans="1:17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_xlfn.XLOOKUP(InputData[[#This Row],[PRODUCT ID]],MasterData[PRODUCT ID],MasterData[PRODUCT ID])</f>
        <v>P0032</v>
      </c>
      <c r="H29" t="str">
        <f>_xlfn.XLOOKUP(InputData[[#This Row],[PRODUCT ID]],MasterData[PRODUCT ID],MasterData[PRODUCT])</f>
        <v>Product32</v>
      </c>
      <c r="I29" t="str">
        <f>_xlfn.XLOOKUP(InputData[[#This Row],[PRODUCT ID]],MasterData[PRODUCT ID],MasterData[CATEGORY])</f>
        <v>Category04</v>
      </c>
      <c r="J29" t="str">
        <f>_xlfn.XLOOKUP(InputData[[#This Row],[PRODUCT ID]],MasterData[PRODUCT ID],MasterData[UOM])</f>
        <v>Kg</v>
      </c>
      <c r="K29" s="12">
        <f>_xlfn.XLOOKUP(InputData[[#This Row],[PRODUCT ID]],MasterData[PRODUCT ID],MasterData[BUYING PRIZE])</f>
        <v>89</v>
      </c>
      <c r="L29" s="12">
        <f>_xlfn.XLOOKUP(InputData[[#This Row],[PRODUCT ID]],MasterData[PRODUCT ID],MasterData[SELLING PRICE])</f>
        <v>117.48</v>
      </c>
      <c r="M29" s="12">
        <f>InputData[[#This Row],[BUYING PRIZE]]*InputData[[#This Row],[QUANTITY]]</f>
        <v>267</v>
      </c>
      <c r="N29" s="12">
        <f>InputData[[#This Row],[SELLING PRICE]]*InputData[[#This Row],[QUANTITY]]*(1-InputData[[#This Row],[DISCOUNT %]])</f>
        <v>352.44</v>
      </c>
      <c r="O29" s="11">
        <f>DAY(InputData[[#This Row],[DATE]])</f>
        <v>27</v>
      </c>
      <c r="P29" s="11" t="str">
        <f>TEXT(InputData[[#This Row],[DATE]],"MMM")</f>
        <v>Jan</v>
      </c>
      <c r="Q29" s="11">
        <f>YEAR(InputData[[#This Row],[DATE]])</f>
        <v>2021</v>
      </c>
    </row>
    <row r="30" spans="1:17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_xlfn.XLOOKUP(InputData[[#This Row],[PRODUCT ID]],MasterData[PRODUCT ID],MasterData[PRODUCT ID])</f>
        <v>P0004</v>
      </c>
      <c r="H30" t="str">
        <f>_xlfn.XLOOKUP(InputData[[#This Row],[PRODUCT ID]],MasterData[PRODUCT ID],MasterData[PRODUCT])</f>
        <v>Product04</v>
      </c>
      <c r="I30" t="str">
        <f>_xlfn.XLOOKUP(InputData[[#This Row],[PRODUCT ID]],MasterData[PRODUCT ID],MasterData[CATEGORY])</f>
        <v>Category01</v>
      </c>
      <c r="J30" t="str">
        <f>_xlfn.XLOOKUP(InputData[[#This Row],[PRODUCT ID]],MasterData[PRODUCT ID],MasterData[UOM])</f>
        <v>Lt</v>
      </c>
      <c r="K30" s="12">
        <f>_xlfn.XLOOKUP(InputData[[#This Row],[PRODUCT ID]],MasterData[PRODUCT ID],MasterData[BUYING PRIZE])</f>
        <v>44</v>
      </c>
      <c r="L30" s="12">
        <f>_xlfn.XLOOKUP(InputData[[#This Row],[PRODUCT ID]],MasterData[PRODUCT ID],MasterData[SELLING PRICE])</f>
        <v>48.84</v>
      </c>
      <c r="M30" s="12">
        <f>InputData[[#This Row],[BUYING PRIZE]]*InputData[[#This Row],[QUANTITY]]</f>
        <v>440</v>
      </c>
      <c r="N30" s="12">
        <f>InputData[[#This Row],[SELLING PRICE]]*InputData[[#This Row],[QUANTITY]]*(1-InputData[[#This Row],[DISCOUNT %]])</f>
        <v>488.40000000000003</v>
      </c>
      <c r="O30" s="11">
        <f>DAY(InputData[[#This Row],[DATE]])</f>
        <v>28</v>
      </c>
      <c r="P30" s="11" t="str">
        <f>TEXT(InputData[[#This Row],[DATE]],"MMM")</f>
        <v>Jan</v>
      </c>
      <c r="Q30" s="11">
        <f>YEAR(InputData[[#This Row],[DATE]])</f>
        <v>2021</v>
      </c>
    </row>
    <row r="31" spans="1:17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_xlfn.XLOOKUP(InputData[[#This Row],[PRODUCT ID]],MasterData[PRODUCT ID],MasterData[PRODUCT ID])</f>
        <v>P0029</v>
      </c>
      <c r="H31" t="str">
        <f>_xlfn.XLOOKUP(InputData[[#This Row],[PRODUCT ID]],MasterData[PRODUCT ID],MasterData[PRODUCT])</f>
        <v>Product29</v>
      </c>
      <c r="I31" t="str">
        <f>_xlfn.XLOOKUP(InputData[[#This Row],[PRODUCT ID]],MasterData[PRODUCT ID],MasterData[CATEGORY])</f>
        <v>Category04</v>
      </c>
      <c r="J31" t="str">
        <f>_xlfn.XLOOKUP(InputData[[#This Row],[PRODUCT ID]],MasterData[PRODUCT ID],MasterData[UOM])</f>
        <v>Lt</v>
      </c>
      <c r="K31" s="12">
        <f>_xlfn.XLOOKUP(InputData[[#This Row],[PRODUCT ID]],MasterData[PRODUCT ID],MasterData[BUYING PRIZE])</f>
        <v>47</v>
      </c>
      <c r="L31" s="12">
        <f>_xlfn.XLOOKUP(InputData[[#This Row],[PRODUCT ID]],MasterData[PRODUCT ID],MasterData[SELLING PRICE])</f>
        <v>53.11</v>
      </c>
      <c r="M31" s="12">
        <f>InputData[[#This Row],[BUYING PRIZE]]*InputData[[#This Row],[QUANTITY]]</f>
        <v>94</v>
      </c>
      <c r="N31" s="12">
        <f>InputData[[#This Row],[SELLING PRICE]]*InputData[[#This Row],[QUANTITY]]*(1-InputData[[#This Row],[DISCOUNT %]])</f>
        <v>106.22</v>
      </c>
      <c r="O31" s="11">
        <f>DAY(InputData[[#This Row],[DATE]])</f>
        <v>28</v>
      </c>
      <c r="P31" s="11" t="str">
        <f>TEXT(InputData[[#This Row],[DATE]],"MMM")</f>
        <v>Jan</v>
      </c>
      <c r="Q31" s="11">
        <f>YEAR(InputData[[#This Row],[DATE]])</f>
        <v>2021</v>
      </c>
    </row>
    <row r="32" spans="1:17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_xlfn.XLOOKUP(InputData[[#This Row],[PRODUCT ID]],MasterData[PRODUCT ID],MasterData[PRODUCT ID])</f>
        <v>P0010</v>
      </c>
      <c r="H32" t="str">
        <f>_xlfn.XLOOKUP(InputData[[#This Row],[PRODUCT ID]],MasterData[PRODUCT ID],MasterData[PRODUCT])</f>
        <v>Product10</v>
      </c>
      <c r="I32" t="str">
        <f>_xlfn.XLOOKUP(InputData[[#This Row],[PRODUCT ID]],MasterData[PRODUCT ID],MasterData[CATEGORY])</f>
        <v>Category02</v>
      </c>
      <c r="J32" t="str">
        <f>_xlfn.XLOOKUP(InputData[[#This Row],[PRODUCT ID]],MasterData[PRODUCT ID],MasterData[UOM])</f>
        <v>Ft</v>
      </c>
      <c r="K32" s="12">
        <f>_xlfn.XLOOKUP(InputData[[#This Row],[PRODUCT ID]],MasterData[PRODUCT ID],MasterData[BUYING PRIZE])</f>
        <v>148</v>
      </c>
      <c r="L32" s="12">
        <f>_xlfn.XLOOKUP(InputData[[#This Row],[PRODUCT ID]],MasterData[PRODUCT ID],MasterData[SELLING PRICE])</f>
        <v>164.28</v>
      </c>
      <c r="M32" s="12">
        <f>InputData[[#This Row],[BUYING PRIZE]]*InputData[[#This Row],[QUANTITY]]</f>
        <v>1036</v>
      </c>
      <c r="N32" s="12">
        <f>InputData[[#This Row],[SELLING PRICE]]*InputData[[#This Row],[QUANTITY]]*(1-InputData[[#This Row],[DISCOUNT %]])</f>
        <v>1149.96</v>
      </c>
      <c r="O32" s="11">
        <f>DAY(InputData[[#This Row],[DATE]])</f>
        <v>2</v>
      </c>
      <c r="P32" s="11" t="str">
        <f>TEXT(InputData[[#This Row],[DATE]],"MMM")</f>
        <v>Feb</v>
      </c>
      <c r="Q32" s="11">
        <f>YEAR(InputData[[#This Row],[DATE]])</f>
        <v>2021</v>
      </c>
    </row>
    <row r="33" spans="1:17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_xlfn.XLOOKUP(InputData[[#This Row],[PRODUCT ID]],MasterData[PRODUCT ID],MasterData[PRODUCT ID])</f>
        <v>P0016</v>
      </c>
      <c r="H33" t="str">
        <f>_xlfn.XLOOKUP(InputData[[#This Row],[PRODUCT ID]],MasterData[PRODUCT ID],MasterData[PRODUCT])</f>
        <v>Product16</v>
      </c>
      <c r="I33" t="str">
        <f>_xlfn.XLOOKUP(InputData[[#This Row],[PRODUCT ID]],MasterData[PRODUCT ID],MasterData[CATEGORY])</f>
        <v>Category02</v>
      </c>
      <c r="J33" t="str">
        <f>_xlfn.XLOOKUP(InputData[[#This Row],[PRODUCT ID]],MasterData[PRODUCT ID],MasterData[UOM])</f>
        <v>No.</v>
      </c>
      <c r="K33" s="12">
        <f>_xlfn.XLOOKUP(InputData[[#This Row],[PRODUCT ID]],MasterData[PRODUCT ID],MasterData[BUYING PRIZE])</f>
        <v>13</v>
      </c>
      <c r="L33" s="12">
        <f>_xlfn.XLOOKUP(InputData[[#This Row],[PRODUCT ID]],MasterData[PRODUCT ID],MasterData[SELLING PRICE])</f>
        <v>16.64</v>
      </c>
      <c r="M33" s="12">
        <f>InputData[[#This Row],[BUYING PRIZE]]*InputData[[#This Row],[QUANTITY]]</f>
        <v>169</v>
      </c>
      <c r="N33" s="12">
        <f>InputData[[#This Row],[SELLING PRICE]]*InputData[[#This Row],[QUANTITY]]*(1-InputData[[#This Row],[DISCOUNT %]])</f>
        <v>216.32</v>
      </c>
      <c r="O33" s="11">
        <f>DAY(InputData[[#This Row],[DATE]])</f>
        <v>3</v>
      </c>
      <c r="P33" s="11" t="str">
        <f>TEXT(InputData[[#This Row],[DATE]],"MMM")</f>
        <v>Feb</v>
      </c>
      <c r="Q33" s="11">
        <f>YEAR(InputData[[#This Row],[DATE]])</f>
        <v>2021</v>
      </c>
    </row>
    <row r="34" spans="1:17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_xlfn.XLOOKUP(InputData[[#This Row],[PRODUCT ID]],MasterData[PRODUCT ID],MasterData[PRODUCT ID])</f>
        <v>P0022</v>
      </c>
      <c r="H34" t="str">
        <f>_xlfn.XLOOKUP(InputData[[#This Row],[PRODUCT ID]],MasterData[PRODUCT ID],MasterData[PRODUCT])</f>
        <v>Product22</v>
      </c>
      <c r="I34" t="str">
        <f>_xlfn.XLOOKUP(InputData[[#This Row],[PRODUCT ID]],MasterData[PRODUCT ID],MasterData[CATEGORY])</f>
        <v>Category03</v>
      </c>
      <c r="J34" t="str">
        <f>_xlfn.XLOOKUP(InputData[[#This Row],[PRODUCT ID]],MasterData[PRODUCT ID],MasterData[UOM])</f>
        <v>Ft</v>
      </c>
      <c r="K34" s="12">
        <f>_xlfn.XLOOKUP(InputData[[#This Row],[PRODUCT ID]],MasterData[PRODUCT ID],MasterData[BUYING PRIZE])</f>
        <v>121</v>
      </c>
      <c r="L34" s="12">
        <f>_xlfn.XLOOKUP(InputData[[#This Row],[PRODUCT ID]],MasterData[PRODUCT ID],MasterData[SELLING PRICE])</f>
        <v>141.57</v>
      </c>
      <c r="M34" s="12">
        <f>InputData[[#This Row],[BUYING PRIZE]]*InputData[[#This Row],[QUANTITY]]</f>
        <v>242</v>
      </c>
      <c r="N34" s="12">
        <f>InputData[[#This Row],[SELLING PRICE]]*InputData[[#This Row],[QUANTITY]]*(1-InputData[[#This Row],[DISCOUNT %]])</f>
        <v>283.14</v>
      </c>
      <c r="O34" s="11">
        <f>DAY(InputData[[#This Row],[DATE]])</f>
        <v>3</v>
      </c>
      <c r="P34" s="11" t="str">
        <f>TEXT(InputData[[#This Row],[DATE]],"MMM")</f>
        <v>Feb</v>
      </c>
      <c r="Q34" s="11">
        <f>YEAR(InputData[[#This Row],[DATE]])</f>
        <v>2021</v>
      </c>
    </row>
    <row r="35" spans="1:17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_xlfn.XLOOKUP(InputData[[#This Row],[PRODUCT ID]],MasterData[PRODUCT ID],MasterData[PRODUCT ID])</f>
        <v>P0037</v>
      </c>
      <c r="H35" t="str">
        <f>_xlfn.XLOOKUP(InputData[[#This Row],[PRODUCT ID]],MasterData[PRODUCT ID],MasterData[PRODUCT])</f>
        <v>Product37</v>
      </c>
      <c r="I35" t="str">
        <f>_xlfn.XLOOKUP(InputData[[#This Row],[PRODUCT ID]],MasterData[PRODUCT ID],MasterData[CATEGORY])</f>
        <v>Category05</v>
      </c>
      <c r="J35" t="str">
        <f>_xlfn.XLOOKUP(InputData[[#This Row],[PRODUCT ID]],MasterData[PRODUCT ID],MasterData[UOM])</f>
        <v>Kg</v>
      </c>
      <c r="K35" s="12">
        <f>_xlfn.XLOOKUP(InputData[[#This Row],[PRODUCT ID]],MasterData[PRODUCT ID],MasterData[BUYING PRIZE])</f>
        <v>67</v>
      </c>
      <c r="L35" s="12">
        <f>_xlfn.XLOOKUP(InputData[[#This Row],[PRODUCT ID]],MasterData[PRODUCT ID],MasterData[SELLING PRICE])</f>
        <v>85.76</v>
      </c>
      <c r="M35" s="12">
        <f>InputData[[#This Row],[BUYING PRIZE]]*InputData[[#This Row],[QUANTITY]]</f>
        <v>268</v>
      </c>
      <c r="N35" s="12">
        <f>InputData[[#This Row],[SELLING PRICE]]*InputData[[#This Row],[QUANTITY]]*(1-InputData[[#This Row],[DISCOUNT %]])</f>
        <v>343.04</v>
      </c>
      <c r="O35" s="11">
        <f>DAY(InputData[[#This Row],[DATE]])</f>
        <v>4</v>
      </c>
      <c r="P35" s="11" t="str">
        <f>TEXT(InputData[[#This Row],[DATE]],"MMM")</f>
        <v>Feb</v>
      </c>
      <c r="Q35" s="11">
        <f>YEAR(InputData[[#This Row],[DATE]])</f>
        <v>2021</v>
      </c>
    </row>
    <row r="36" spans="1:17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_xlfn.XLOOKUP(InputData[[#This Row],[PRODUCT ID]],MasterData[PRODUCT ID],MasterData[PRODUCT ID])</f>
        <v>P0043</v>
      </c>
      <c r="H36" t="str">
        <f>_xlfn.XLOOKUP(InputData[[#This Row],[PRODUCT ID]],MasterData[PRODUCT ID],MasterData[PRODUCT])</f>
        <v>Product43</v>
      </c>
      <c r="I36" t="str">
        <f>_xlfn.XLOOKUP(InputData[[#This Row],[PRODUCT ID]],MasterData[PRODUCT ID],MasterData[CATEGORY])</f>
        <v>Category05</v>
      </c>
      <c r="J36" t="str">
        <f>_xlfn.XLOOKUP(InputData[[#This Row],[PRODUCT ID]],MasterData[PRODUCT ID],MasterData[UOM])</f>
        <v>Kg</v>
      </c>
      <c r="K36" s="12">
        <f>_xlfn.XLOOKUP(InputData[[#This Row],[PRODUCT ID]],MasterData[PRODUCT ID],MasterData[BUYING PRIZE])</f>
        <v>67</v>
      </c>
      <c r="L36" s="12">
        <f>_xlfn.XLOOKUP(InputData[[#This Row],[PRODUCT ID]],MasterData[PRODUCT ID],MasterData[SELLING PRICE])</f>
        <v>83.08</v>
      </c>
      <c r="M36" s="12">
        <f>InputData[[#This Row],[BUYING PRIZE]]*InputData[[#This Row],[QUANTITY]]</f>
        <v>469</v>
      </c>
      <c r="N36" s="12">
        <f>InputData[[#This Row],[SELLING PRICE]]*InputData[[#This Row],[QUANTITY]]*(1-InputData[[#This Row],[DISCOUNT %]])</f>
        <v>581.55999999999995</v>
      </c>
      <c r="O36" s="11">
        <f>DAY(InputData[[#This Row],[DATE]])</f>
        <v>5</v>
      </c>
      <c r="P36" s="11" t="str">
        <f>TEXT(InputData[[#This Row],[DATE]],"MMM")</f>
        <v>Feb</v>
      </c>
      <c r="Q36" s="11">
        <f>YEAR(InputData[[#This Row],[DATE]])</f>
        <v>2021</v>
      </c>
    </row>
    <row r="37" spans="1:17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_xlfn.XLOOKUP(InputData[[#This Row],[PRODUCT ID]],MasterData[PRODUCT ID],MasterData[PRODUCT ID])</f>
        <v>P0005</v>
      </c>
      <c r="H37" t="str">
        <f>_xlfn.XLOOKUP(InputData[[#This Row],[PRODUCT ID]],MasterData[PRODUCT ID],MasterData[PRODUCT])</f>
        <v>Product05</v>
      </c>
      <c r="I37" t="str">
        <f>_xlfn.XLOOKUP(InputData[[#This Row],[PRODUCT ID]],MasterData[PRODUCT ID],MasterData[CATEGORY])</f>
        <v>Category01</v>
      </c>
      <c r="J37" t="str">
        <f>_xlfn.XLOOKUP(InputData[[#This Row],[PRODUCT ID]],MasterData[PRODUCT ID],MasterData[UOM])</f>
        <v>Ft</v>
      </c>
      <c r="K37" s="12">
        <f>_xlfn.XLOOKUP(InputData[[#This Row],[PRODUCT ID]],MasterData[PRODUCT ID],MasterData[BUYING PRIZE])</f>
        <v>133</v>
      </c>
      <c r="L37" s="12">
        <f>_xlfn.XLOOKUP(InputData[[#This Row],[PRODUCT ID]],MasterData[PRODUCT ID],MasterData[SELLING PRICE])</f>
        <v>155.61000000000001</v>
      </c>
      <c r="M37" s="12">
        <f>InputData[[#This Row],[BUYING PRIZE]]*InputData[[#This Row],[QUANTITY]]</f>
        <v>133</v>
      </c>
      <c r="N37" s="12">
        <f>InputData[[#This Row],[SELLING PRICE]]*InputData[[#This Row],[QUANTITY]]*(1-InputData[[#This Row],[DISCOUNT %]])</f>
        <v>155.61000000000001</v>
      </c>
      <c r="O37" s="11">
        <f>DAY(InputData[[#This Row],[DATE]])</f>
        <v>5</v>
      </c>
      <c r="P37" s="11" t="str">
        <f>TEXT(InputData[[#This Row],[DATE]],"MMM")</f>
        <v>Feb</v>
      </c>
      <c r="Q37" s="11">
        <f>YEAR(InputData[[#This Row],[DATE]])</f>
        <v>2021</v>
      </c>
    </row>
    <row r="38" spans="1:17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_xlfn.XLOOKUP(InputData[[#This Row],[PRODUCT ID]],MasterData[PRODUCT ID],MasterData[PRODUCT ID])</f>
        <v>P0043</v>
      </c>
      <c r="H38" t="str">
        <f>_xlfn.XLOOKUP(InputData[[#This Row],[PRODUCT ID]],MasterData[PRODUCT ID],MasterData[PRODUCT])</f>
        <v>Product43</v>
      </c>
      <c r="I38" t="str">
        <f>_xlfn.XLOOKUP(InputData[[#This Row],[PRODUCT ID]],MasterData[PRODUCT ID],MasterData[CATEGORY])</f>
        <v>Category05</v>
      </c>
      <c r="J38" t="str">
        <f>_xlfn.XLOOKUP(InputData[[#This Row],[PRODUCT ID]],MasterData[PRODUCT ID],MasterData[UOM])</f>
        <v>Kg</v>
      </c>
      <c r="K38" s="12">
        <f>_xlfn.XLOOKUP(InputData[[#This Row],[PRODUCT ID]],MasterData[PRODUCT ID],MasterData[BUYING PRIZE])</f>
        <v>67</v>
      </c>
      <c r="L38" s="12">
        <f>_xlfn.XLOOKUP(InputData[[#This Row],[PRODUCT ID]],MasterData[PRODUCT ID],MasterData[SELLING PRICE])</f>
        <v>83.08</v>
      </c>
      <c r="M38" s="12">
        <f>InputData[[#This Row],[BUYING PRIZE]]*InputData[[#This Row],[QUANTITY]]</f>
        <v>603</v>
      </c>
      <c r="N38" s="12">
        <f>InputData[[#This Row],[SELLING PRICE]]*InputData[[#This Row],[QUANTITY]]*(1-InputData[[#This Row],[DISCOUNT %]])</f>
        <v>747.72</v>
      </c>
      <c r="O38" s="11">
        <f>DAY(InputData[[#This Row],[DATE]])</f>
        <v>5</v>
      </c>
      <c r="P38" s="11" t="str">
        <f>TEXT(InputData[[#This Row],[DATE]],"MMM")</f>
        <v>Feb</v>
      </c>
      <c r="Q38" s="11">
        <f>YEAR(InputData[[#This Row],[DATE]])</f>
        <v>2021</v>
      </c>
    </row>
    <row r="39" spans="1:17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_xlfn.XLOOKUP(InputData[[#This Row],[PRODUCT ID]],MasterData[PRODUCT ID],MasterData[PRODUCT ID])</f>
        <v>P0035</v>
      </c>
      <c r="H39" t="str">
        <f>_xlfn.XLOOKUP(InputData[[#This Row],[PRODUCT ID]],MasterData[PRODUCT ID],MasterData[PRODUCT])</f>
        <v>Product35</v>
      </c>
      <c r="I39" t="str">
        <f>_xlfn.XLOOKUP(InputData[[#This Row],[PRODUCT ID]],MasterData[PRODUCT ID],MasterData[CATEGORY])</f>
        <v>Category04</v>
      </c>
      <c r="J39" t="str">
        <f>_xlfn.XLOOKUP(InputData[[#This Row],[PRODUCT ID]],MasterData[PRODUCT ID],MasterData[UOM])</f>
        <v>No.</v>
      </c>
      <c r="K39" s="12">
        <f>_xlfn.XLOOKUP(InputData[[#This Row],[PRODUCT ID]],MasterData[PRODUCT ID],MasterData[BUYING PRIZE])</f>
        <v>5</v>
      </c>
      <c r="L39" s="12">
        <f>_xlfn.XLOOKUP(InputData[[#This Row],[PRODUCT ID]],MasterData[PRODUCT ID],MasterData[SELLING PRICE])</f>
        <v>6.7</v>
      </c>
      <c r="M39" s="12">
        <f>InputData[[#This Row],[BUYING PRIZE]]*InputData[[#This Row],[QUANTITY]]</f>
        <v>5</v>
      </c>
      <c r="N39" s="12">
        <f>InputData[[#This Row],[SELLING PRICE]]*InputData[[#This Row],[QUANTITY]]*(1-InputData[[#This Row],[DISCOUNT %]])</f>
        <v>6.7</v>
      </c>
      <c r="O39" s="11">
        <f>DAY(InputData[[#This Row],[DATE]])</f>
        <v>6</v>
      </c>
      <c r="P39" s="11" t="str">
        <f>TEXT(InputData[[#This Row],[DATE]],"MMM")</f>
        <v>Feb</v>
      </c>
      <c r="Q39" s="11">
        <f>YEAR(InputData[[#This Row],[DATE]])</f>
        <v>2021</v>
      </c>
    </row>
    <row r="40" spans="1:17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_xlfn.XLOOKUP(InputData[[#This Row],[PRODUCT ID]],MasterData[PRODUCT ID],MasterData[PRODUCT ID])</f>
        <v>P0034</v>
      </c>
      <c r="H40" t="str">
        <f>_xlfn.XLOOKUP(InputData[[#This Row],[PRODUCT ID]],MasterData[PRODUCT ID],MasterData[PRODUCT])</f>
        <v>Product34</v>
      </c>
      <c r="I40" t="str">
        <f>_xlfn.XLOOKUP(InputData[[#This Row],[PRODUCT ID]],MasterData[PRODUCT ID],MasterData[CATEGORY])</f>
        <v>Category04</v>
      </c>
      <c r="J40" t="str">
        <f>_xlfn.XLOOKUP(InputData[[#This Row],[PRODUCT ID]],MasterData[PRODUCT ID],MasterData[UOM])</f>
        <v>Lt</v>
      </c>
      <c r="K40" s="12">
        <f>_xlfn.XLOOKUP(InputData[[#This Row],[PRODUCT ID]],MasterData[PRODUCT ID],MasterData[BUYING PRIZE])</f>
        <v>55</v>
      </c>
      <c r="L40" s="12">
        <f>_xlfn.XLOOKUP(InputData[[#This Row],[PRODUCT ID]],MasterData[PRODUCT ID],MasterData[SELLING PRICE])</f>
        <v>58.3</v>
      </c>
      <c r="M40" s="12">
        <f>InputData[[#This Row],[BUYING PRIZE]]*InputData[[#This Row],[QUANTITY]]</f>
        <v>770</v>
      </c>
      <c r="N40" s="12">
        <f>InputData[[#This Row],[SELLING PRICE]]*InputData[[#This Row],[QUANTITY]]*(1-InputData[[#This Row],[DISCOUNT %]])</f>
        <v>816.19999999999993</v>
      </c>
      <c r="O40" s="11">
        <f>DAY(InputData[[#This Row],[DATE]])</f>
        <v>9</v>
      </c>
      <c r="P40" s="11" t="str">
        <f>TEXT(InputData[[#This Row],[DATE]],"MMM")</f>
        <v>Feb</v>
      </c>
      <c r="Q40" s="11">
        <f>YEAR(InputData[[#This Row],[DATE]])</f>
        <v>2021</v>
      </c>
    </row>
    <row r="41" spans="1:17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_xlfn.XLOOKUP(InputData[[#This Row],[PRODUCT ID]],MasterData[PRODUCT ID],MasterData[PRODUCT ID])</f>
        <v>P0008</v>
      </c>
      <c r="H41" t="str">
        <f>_xlfn.XLOOKUP(InputData[[#This Row],[PRODUCT ID]],MasterData[PRODUCT ID],MasterData[PRODUCT])</f>
        <v>Product08</v>
      </c>
      <c r="I41" t="str">
        <f>_xlfn.XLOOKUP(InputData[[#This Row],[PRODUCT ID]],MasterData[PRODUCT ID],MasterData[CATEGORY])</f>
        <v>Category01</v>
      </c>
      <c r="J41" t="str">
        <f>_xlfn.XLOOKUP(InputData[[#This Row],[PRODUCT ID]],MasterData[PRODUCT ID],MasterData[UOM])</f>
        <v>Kg</v>
      </c>
      <c r="K41" s="12">
        <f>_xlfn.XLOOKUP(InputData[[#This Row],[PRODUCT ID]],MasterData[PRODUCT ID],MasterData[BUYING PRIZE])</f>
        <v>83</v>
      </c>
      <c r="L41" s="12">
        <f>_xlfn.XLOOKUP(InputData[[#This Row],[PRODUCT ID]],MasterData[PRODUCT ID],MasterData[SELLING PRICE])</f>
        <v>94.62</v>
      </c>
      <c r="M41" s="12">
        <f>InputData[[#This Row],[BUYING PRIZE]]*InputData[[#This Row],[QUANTITY]]</f>
        <v>581</v>
      </c>
      <c r="N41" s="12">
        <f>InputData[[#This Row],[SELLING PRICE]]*InputData[[#This Row],[QUANTITY]]*(1-InputData[[#This Row],[DISCOUNT %]])</f>
        <v>662.34</v>
      </c>
      <c r="O41" s="11">
        <f>DAY(InputData[[#This Row],[DATE]])</f>
        <v>12</v>
      </c>
      <c r="P41" s="11" t="str">
        <f>TEXT(InputData[[#This Row],[DATE]],"MMM")</f>
        <v>Feb</v>
      </c>
      <c r="Q41" s="11">
        <f>YEAR(InputData[[#This Row],[DATE]])</f>
        <v>2021</v>
      </c>
    </row>
    <row r="42" spans="1:17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_xlfn.XLOOKUP(InputData[[#This Row],[PRODUCT ID]],MasterData[PRODUCT ID],MasterData[PRODUCT ID])</f>
        <v>P0023</v>
      </c>
      <c r="H42" t="str">
        <f>_xlfn.XLOOKUP(InputData[[#This Row],[PRODUCT ID]],MasterData[PRODUCT ID],MasterData[PRODUCT])</f>
        <v>Product23</v>
      </c>
      <c r="I42" t="str">
        <f>_xlfn.XLOOKUP(InputData[[#This Row],[PRODUCT ID]],MasterData[PRODUCT ID],MasterData[CATEGORY])</f>
        <v>Category03</v>
      </c>
      <c r="J42" t="str">
        <f>_xlfn.XLOOKUP(InputData[[#This Row],[PRODUCT ID]],MasterData[PRODUCT ID],MasterData[UOM])</f>
        <v>Ft</v>
      </c>
      <c r="K42" s="12">
        <f>_xlfn.XLOOKUP(InputData[[#This Row],[PRODUCT ID]],MasterData[PRODUCT ID],MasterData[BUYING PRIZE])</f>
        <v>141</v>
      </c>
      <c r="L42" s="12">
        <f>_xlfn.XLOOKUP(InputData[[#This Row],[PRODUCT ID]],MasterData[PRODUCT ID],MasterData[SELLING PRICE])</f>
        <v>149.46</v>
      </c>
      <c r="M42" s="12">
        <f>InputData[[#This Row],[BUYING PRIZE]]*InputData[[#This Row],[QUANTITY]]</f>
        <v>1269</v>
      </c>
      <c r="N42" s="12">
        <f>InputData[[#This Row],[SELLING PRICE]]*InputData[[#This Row],[QUANTITY]]*(1-InputData[[#This Row],[DISCOUNT %]])</f>
        <v>1345.14</v>
      </c>
      <c r="O42" s="11">
        <f>DAY(InputData[[#This Row],[DATE]])</f>
        <v>12</v>
      </c>
      <c r="P42" s="11" t="str">
        <f>TEXT(InputData[[#This Row],[DATE]],"MMM")</f>
        <v>Feb</v>
      </c>
      <c r="Q42" s="11">
        <f>YEAR(InputData[[#This Row],[DATE]])</f>
        <v>2021</v>
      </c>
    </row>
    <row r="43" spans="1:17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_xlfn.XLOOKUP(InputData[[#This Row],[PRODUCT ID]],MasterData[PRODUCT ID],MasterData[PRODUCT ID])</f>
        <v>P0027</v>
      </c>
      <c r="H43" t="str">
        <f>_xlfn.XLOOKUP(InputData[[#This Row],[PRODUCT ID]],MasterData[PRODUCT ID],MasterData[PRODUCT])</f>
        <v>Product27</v>
      </c>
      <c r="I43" t="str">
        <f>_xlfn.XLOOKUP(InputData[[#This Row],[PRODUCT ID]],MasterData[PRODUCT ID],MasterData[CATEGORY])</f>
        <v>Category04</v>
      </c>
      <c r="J43" t="str">
        <f>_xlfn.XLOOKUP(InputData[[#This Row],[PRODUCT ID]],MasterData[PRODUCT ID],MasterData[UOM])</f>
        <v>Lt</v>
      </c>
      <c r="K43" s="12">
        <f>_xlfn.XLOOKUP(InputData[[#This Row],[PRODUCT ID]],MasterData[PRODUCT ID],MasterData[BUYING PRIZE])</f>
        <v>48</v>
      </c>
      <c r="L43" s="12">
        <f>_xlfn.XLOOKUP(InputData[[#This Row],[PRODUCT ID]],MasterData[PRODUCT ID],MasterData[SELLING PRICE])</f>
        <v>57.120000000000005</v>
      </c>
      <c r="M43" s="12">
        <f>InputData[[#This Row],[BUYING PRIZE]]*InputData[[#This Row],[QUANTITY]]</f>
        <v>192</v>
      </c>
      <c r="N43" s="12">
        <f>InputData[[#This Row],[SELLING PRICE]]*InputData[[#This Row],[QUANTITY]]*(1-InputData[[#This Row],[DISCOUNT %]])</f>
        <v>228.48000000000002</v>
      </c>
      <c r="O43" s="11">
        <f>DAY(InputData[[#This Row],[DATE]])</f>
        <v>15</v>
      </c>
      <c r="P43" s="11" t="str">
        <f>TEXT(InputData[[#This Row],[DATE]],"MMM")</f>
        <v>Feb</v>
      </c>
      <c r="Q43" s="11">
        <f>YEAR(InputData[[#This Row],[DATE]])</f>
        <v>2021</v>
      </c>
    </row>
    <row r="44" spans="1:17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_xlfn.XLOOKUP(InputData[[#This Row],[PRODUCT ID]],MasterData[PRODUCT ID],MasterData[PRODUCT ID])</f>
        <v>P0015</v>
      </c>
      <c r="H44" t="str">
        <f>_xlfn.XLOOKUP(InputData[[#This Row],[PRODUCT ID]],MasterData[PRODUCT ID],MasterData[PRODUCT])</f>
        <v>Product15</v>
      </c>
      <c r="I44" t="str">
        <f>_xlfn.XLOOKUP(InputData[[#This Row],[PRODUCT ID]],MasterData[PRODUCT ID],MasterData[CATEGORY])</f>
        <v>Category02</v>
      </c>
      <c r="J44" t="str">
        <f>_xlfn.XLOOKUP(InputData[[#This Row],[PRODUCT ID]],MasterData[PRODUCT ID],MasterData[UOM])</f>
        <v>No.</v>
      </c>
      <c r="K44" s="12">
        <f>_xlfn.XLOOKUP(InputData[[#This Row],[PRODUCT ID]],MasterData[PRODUCT ID],MasterData[BUYING PRIZE])</f>
        <v>12</v>
      </c>
      <c r="L44" s="12">
        <f>_xlfn.XLOOKUP(InputData[[#This Row],[PRODUCT ID]],MasterData[PRODUCT ID],MasterData[SELLING PRICE])</f>
        <v>15.719999999999999</v>
      </c>
      <c r="M44" s="12">
        <f>InputData[[#This Row],[BUYING PRIZE]]*InputData[[#This Row],[QUANTITY]]</f>
        <v>72</v>
      </c>
      <c r="N44" s="12">
        <f>InputData[[#This Row],[SELLING PRICE]]*InputData[[#This Row],[QUANTITY]]*(1-InputData[[#This Row],[DISCOUNT %]])</f>
        <v>94.32</v>
      </c>
      <c r="O44" s="11">
        <f>DAY(InputData[[#This Row],[DATE]])</f>
        <v>18</v>
      </c>
      <c r="P44" s="11" t="str">
        <f>TEXT(InputData[[#This Row],[DATE]],"MMM")</f>
        <v>Feb</v>
      </c>
      <c r="Q44" s="11">
        <f>YEAR(InputData[[#This Row],[DATE]])</f>
        <v>2021</v>
      </c>
    </row>
    <row r="45" spans="1:17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_xlfn.XLOOKUP(InputData[[#This Row],[PRODUCT ID]],MasterData[PRODUCT ID],MasterData[PRODUCT ID])</f>
        <v>P0030</v>
      </c>
      <c r="H45" t="str">
        <f>_xlfn.XLOOKUP(InputData[[#This Row],[PRODUCT ID]],MasterData[PRODUCT ID],MasterData[PRODUCT])</f>
        <v>Product30</v>
      </c>
      <c r="I45" t="str">
        <f>_xlfn.XLOOKUP(InputData[[#This Row],[PRODUCT ID]],MasterData[PRODUCT ID],MasterData[CATEGORY])</f>
        <v>Category04</v>
      </c>
      <c r="J45" t="str">
        <f>_xlfn.XLOOKUP(InputData[[#This Row],[PRODUCT ID]],MasterData[PRODUCT ID],MasterData[UOM])</f>
        <v>Ft</v>
      </c>
      <c r="K45" s="12">
        <f>_xlfn.XLOOKUP(InputData[[#This Row],[PRODUCT ID]],MasterData[PRODUCT ID],MasterData[BUYING PRIZE])</f>
        <v>148</v>
      </c>
      <c r="L45" s="12">
        <f>_xlfn.XLOOKUP(InputData[[#This Row],[PRODUCT ID]],MasterData[PRODUCT ID],MasterData[SELLING PRICE])</f>
        <v>201.28</v>
      </c>
      <c r="M45" s="12">
        <f>InputData[[#This Row],[BUYING PRIZE]]*InputData[[#This Row],[QUANTITY]]</f>
        <v>1628</v>
      </c>
      <c r="N45" s="12">
        <f>InputData[[#This Row],[SELLING PRICE]]*InputData[[#This Row],[QUANTITY]]*(1-InputData[[#This Row],[DISCOUNT %]])</f>
        <v>2214.08</v>
      </c>
      <c r="O45" s="11">
        <f>DAY(InputData[[#This Row],[DATE]])</f>
        <v>20</v>
      </c>
      <c r="P45" s="11" t="str">
        <f>TEXT(InputData[[#This Row],[DATE]],"MMM")</f>
        <v>Feb</v>
      </c>
      <c r="Q45" s="11">
        <f>YEAR(InputData[[#This Row],[DATE]])</f>
        <v>2021</v>
      </c>
    </row>
    <row r="46" spans="1:17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_xlfn.XLOOKUP(InputData[[#This Row],[PRODUCT ID]],MasterData[PRODUCT ID],MasterData[PRODUCT ID])</f>
        <v>P0013</v>
      </c>
      <c r="H46" t="str">
        <f>_xlfn.XLOOKUP(InputData[[#This Row],[PRODUCT ID]],MasterData[PRODUCT ID],MasterData[PRODUCT])</f>
        <v>Product13</v>
      </c>
      <c r="I46" t="str">
        <f>_xlfn.XLOOKUP(InputData[[#This Row],[PRODUCT ID]],MasterData[PRODUCT ID],MasterData[CATEGORY])</f>
        <v>Category02</v>
      </c>
      <c r="J46" t="str">
        <f>_xlfn.XLOOKUP(InputData[[#This Row],[PRODUCT ID]],MasterData[PRODUCT ID],MasterData[UOM])</f>
        <v>Kg</v>
      </c>
      <c r="K46" s="12">
        <f>_xlfn.XLOOKUP(InputData[[#This Row],[PRODUCT ID]],MasterData[PRODUCT ID],MasterData[BUYING PRIZE])</f>
        <v>112</v>
      </c>
      <c r="L46" s="12">
        <f>_xlfn.XLOOKUP(InputData[[#This Row],[PRODUCT ID]],MasterData[PRODUCT ID],MasterData[SELLING PRICE])</f>
        <v>122.08</v>
      </c>
      <c r="M46" s="12">
        <f>InputData[[#This Row],[BUYING PRIZE]]*InputData[[#This Row],[QUANTITY]]</f>
        <v>560</v>
      </c>
      <c r="N46" s="12">
        <f>InputData[[#This Row],[SELLING PRICE]]*InputData[[#This Row],[QUANTITY]]*(1-InputData[[#This Row],[DISCOUNT %]])</f>
        <v>610.4</v>
      </c>
      <c r="O46" s="11">
        <f>DAY(InputData[[#This Row],[DATE]])</f>
        <v>22</v>
      </c>
      <c r="P46" s="11" t="str">
        <f>TEXT(InputData[[#This Row],[DATE]],"MMM")</f>
        <v>Feb</v>
      </c>
      <c r="Q46" s="11">
        <f>YEAR(InputData[[#This Row],[DATE]])</f>
        <v>2021</v>
      </c>
    </row>
    <row r="47" spans="1:17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_xlfn.XLOOKUP(InputData[[#This Row],[PRODUCT ID]],MasterData[PRODUCT ID],MasterData[PRODUCT ID])</f>
        <v>P0025</v>
      </c>
      <c r="H47" t="str">
        <f>_xlfn.XLOOKUP(InputData[[#This Row],[PRODUCT ID]],MasterData[PRODUCT ID],MasterData[PRODUCT])</f>
        <v>Product25</v>
      </c>
      <c r="I47" t="str">
        <f>_xlfn.XLOOKUP(InputData[[#This Row],[PRODUCT ID]],MasterData[PRODUCT ID],MasterData[CATEGORY])</f>
        <v>Category03</v>
      </c>
      <c r="J47" t="str">
        <f>_xlfn.XLOOKUP(InputData[[#This Row],[PRODUCT ID]],MasterData[PRODUCT ID],MasterData[UOM])</f>
        <v>No.</v>
      </c>
      <c r="K47" s="12">
        <f>_xlfn.XLOOKUP(InputData[[#This Row],[PRODUCT ID]],MasterData[PRODUCT ID],MasterData[BUYING PRIZE])</f>
        <v>7</v>
      </c>
      <c r="L47" s="12">
        <f>_xlfn.XLOOKUP(InputData[[#This Row],[PRODUCT ID]],MasterData[PRODUCT ID],MasterData[SELLING PRICE])</f>
        <v>8.33</v>
      </c>
      <c r="M47" s="12">
        <f>InputData[[#This Row],[BUYING PRIZE]]*InputData[[#This Row],[QUANTITY]]</f>
        <v>21</v>
      </c>
      <c r="N47" s="12">
        <f>InputData[[#This Row],[SELLING PRICE]]*InputData[[#This Row],[QUANTITY]]*(1-InputData[[#This Row],[DISCOUNT %]])</f>
        <v>24.990000000000002</v>
      </c>
      <c r="O47" s="11">
        <f>DAY(InputData[[#This Row],[DATE]])</f>
        <v>23</v>
      </c>
      <c r="P47" s="11" t="str">
        <f>TEXT(InputData[[#This Row],[DATE]],"MMM")</f>
        <v>Feb</v>
      </c>
      <c r="Q47" s="11">
        <f>YEAR(InputData[[#This Row],[DATE]])</f>
        <v>2021</v>
      </c>
    </row>
    <row r="48" spans="1:17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_xlfn.XLOOKUP(InputData[[#This Row],[PRODUCT ID]],MasterData[PRODUCT ID],MasterData[PRODUCT ID])</f>
        <v>P0005</v>
      </c>
      <c r="H48" t="str">
        <f>_xlfn.XLOOKUP(InputData[[#This Row],[PRODUCT ID]],MasterData[PRODUCT ID],MasterData[PRODUCT])</f>
        <v>Product05</v>
      </c>
      <c r="I48" t="str">
        <f>_xlfn.XLOOKUP(InputData[[#This Row],[PRODUCT ID]],MasterData[PRODUCT ID],MasterData[CATEGORY])</f>
        <v>Category01</v>
      </c>
      <c r="J48" t="str">
        <f>_xlfn.XLOOKUP(InputData[[#This Row],[PRODUCT ID]],MasterData[PRODUCT ID],MasterData[UOM])</f>
        <v>Ft</v>
      </c>
      <c r="K48" s="12">
        <f>_xlfn.XLOOKUP(InputData[[#This Row],[PRODUCT ID]],MasterData[PRODUCT ID],MasterData[BUYING PRIZE])</f>
        <v>133</v>
      </c>
      <c r="L48" s="12">
        <f>_xlfn.XLOOKUP(InputData[[#This Row],[PRODUCT ID]],MasterData[PRODUCT ID],MasterData[SELLING PRICE])</f>
        <v>155.61000000000001</v>
      </c>
      <c r="M48" s="12">
        <f>InputData[[#This Row],[BUYING PRIZE]]*InputData[[#This Row],[QUANTITY]]</f>
        <v>266</v>
      </c>
      <c r="N48" s="12">
        <f>InputData[[#This Row],[SELLING PRICE]]*InputData[[#This Row],[QUANTITY]]*(1-InputData[[#This Row],[DISCOUNT %]])</f>
        <v>311.22000000000003</v>
      </c>
      <c r="O48" s="11">
        <f>DAY(InputData[[#This Row],[DATE]])</f>
        <v>23</v>
      </c>
      <c r="P48" s="11" t="str">
        <f>TEXT(InputData[[#This Row],[DATE]],"MMM")</f>
        <v>Feb</v>
      </c>
      <c r="Q48" s="11">
        <f>YEAR(InputData[[#This Row],[DATE]])</f>
        <v>2021</v>
      </c>
    </row>
    <row r="49" spans="1:17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_xlfn.XLOOKUP(InputData[[#This Row],[PRODUCT ID]],MasterData[PRODUCT ID],MasterData[PRODUCT ID])</f>
        <v>P0002</v>
      </c>
      <c r="H49" t="str">
        <f>_xlfn.XLOOKUP(InputData[[#This Row],[PRODUCT ID]],MasterData[PRODUCT ID],MasterData[PRODUCT])</f>
        <v>Product02</v>
      </c>
      <c r="I49" t="str">
        <f>_xlfn.XLOOKUP(InputData[[#This Row],[PRODUCT ID]],MasterData[PRODUCT ID],MasterData[CATEGORY])</f>
        <v>Category01</v>
      </c>
      <c r="J49" t="str">
        <f>_xlfn.XLOOKUP(InputData[[#This Row],[PRODUCT ID]],MasterData[PRODUCT ID],MasterData[UOM])</f>
        <v>Kg</v>
      </c>
      <c r="K49" s="12">
        <f>_xlfn.XLOOKUP(InputData[[#This Row],[PRODUCT ID]],MasterData[PRODUCT ID],MasterData[BUYING PRIZE])</f>
        <v>105</v>
      </c>
      <c r="L49" s="12">
        <f>_xlfn.XLOOKUP(InputData[[#This Row],[PRODUCT ID]],MasterData[PRODUCT ID],MasterData[SELLING PRICE])</f>
        <v>142.80000000000001</v>
      </c>
      <c r="M49" s="12">
        <f>InputData[[#This Row],[BUYING PRIZE]]*InputData[[#This Row],[QUANTITY]]</f>
        <v>420</v>
      </c>
      <c r="N49" s="12">
        <f>InputData[[#This Row],[SELLING PRICE]]*InputData[[#This Row],[QUANTITY]]*(1-InputData[[#This Row],[DISCOUNT %]])</f>
        <v>571.20000000000005</v>
      </c>
      <c r="O49" s="11">
        <f>DAY(InputData[[#This Row],[DATE]])</f>
        <v>25</v>
      </c>
      <c r="P49" s="11" t="str">
        <f>TEXT(InputData[[#This Row],[DATE]],"MMM")</f>
        <v>Feb</v>
      </c>
      <c r="Q49" s="11">
        <f>YEAR(InputData[[#This Row],[DATE]])</f>
        <v>2021</v>
      </c>
    </row>
    <row r="50" spans="1:17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_xlfn.XLOOKUP(InputData[[#This Row],[PRODUCT ID]],MasterData[PRODUCT ID],MasterData[PRODUCT ID])</f>
        <v>P0032</v>
      </c>
      <c r="H50" t="str">
        <f>_xlfn.XLOOKUP(InputData[[#This Row],[PRODUCT ID]],MasterData[PRODUCT ID],MasterData[PRODUCT])</f>
        <v>Product32</v>
      </c>
      <c r="I50" t="str">
        <f>_xlfn.XLOOKUP(InputData[[#This Row],[PRODUCT ID]],MasterData[PRODUCT ID],MasterData[CATEGORY])</f>
        <v>Category04</v>
      </c>
      <c r="J50" t="str">
        <f>_xlfn.XLOOKUP(InputData[[#This Row],[PRODUCT ID]],MasterData[PRODUCT ID],MasterData[UOM])</f>
        <v>Kg</v>
      </c>
      <c r="K50" s="12">
        <f>_xlfn.XLOOKUP(InputData[[#This Row],[PRODUCT ID]],MasterData[PRODUCT ID],MasterData[BUYING PRIZE])</f>
        <v>89</v>
      </c>
      <c r="L50" s="12">
        <f>_xlfn.XLOOKUP(InputData[[#This Row],[PRODUCT ID]],MasterData[PRODUCT ID],MasterData[SELLING PRICE])</f>
        <v>117.48</v>
      </c>
      <c r="M50" s="12">
        <f>InputData[[#This Row],[BUYING PRIZE]]*InputData[[#This Row],[QUANTITY]]</f>
        <v>979</v>
      </c>
      <c r="N50" s="12">
        <f>InputData[[#This Row],[SELLING PRICE]]*InputData[[#This Row],[QUANTITY]]*(1-InputData[[#This Row],[DISCOUNT %]])</f>
        <v>1292.28</v>
      </c>
      <c r="O50" s="11">
        <f>DAY(InputData[[#This Row],[DATE]])</f>
        <v>25</v>
      </c>
      <c r="P50" s="11" t="str">
        <f>TEXT(InputData[[#This Row],[DATE]],"MMM")</f>
        <v>Feb</v>
      </c>
      <c r="Q50" s="11">
        <f>YEAR(InputData[[#This Row],[DATE]])</f>
        <v>2021</v>
      </c>
    </row>
    <row r="51" spans="1:17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_xlfn.XLOOKUP(InputData[[#This Row],[PRODUCT ID]],MasterData[PRODUCT ID],MasterData[PRODUCT ID])</f>
        <v>P0030</v>
      </c>
      <c r="H51" t="str">
        <f>_xlfn.XLOOKUP(InputData[[#This Row],[PRODUCT ID]],MasterData[PRODUCT ID],MasterData[PRODUCT])</f>
        <v>Product30</v>
      </c>
      <c r="I51" t="str">
        <f>_xlfn.XLOOKUP(InputData[[#This Row],[PRODUCT ID]],MasterData[PRODUCT ID],MasterData[CATEGORY])</f>
        <v>Category04</v>
      </c>
      <c r="J51" t="str">
        <f>_xlfn.XLOOKUP(InputData[[#This Row],[PRODUCT ID]],MasterData[PRODUCT ID],MasterData[UOM])</f>
        <v>Ft</v>
      </c>
      <c r="K51" s="12">
        <f>_xlfn.XLOOKUP(InputData[[#This Row],[PRODUCT ID]],MasterData[PRODUCT ID],MasterData[BUYING PRIZE])</f>
        <v>148</v>
      </c>
      <c r="L51" s="12">
        <f>_xlfn.XLOOKUP(InputData[[#This Row],[PRODUCT ID]],MasterData[PRODUCT ID],MasterData[SELLING PRICE])</f>
        <v>201.28</v>
      </c>
      <c r="M51" s="12">
        <f>InputData[[#This Row],[BUYING PRIZE]]*InputData[[#This Row],[QUANTITY]]</f>
        <v>296</v>
      </c>
      <c r="N51" s="12">
        <f>InputData[[#This Row],[SELLING PRICE]]*InputData[[#This Row],[QUANTITY]]*(1-InputData[[#This Row],[DISCOUNT %]])</f>
        <v>402.56</v>
      </c>
      <c r="O51" s="11">
        <f>DAY(InputData[[#This Row],[DATE]])</f>
        <v>25</v>
      </c>
      <c r="P51" s="11" t="str">
        <f>TEXT(InputData[[#This Row],[DATE]],"MMM")</f>
        <v>Feb</v>
      </c>
      <c r="Q51" s="11">
        <f>YEAR(InputData[[#This Row],[DATE]])</f>
        <v>2021</v>
      </c>
    </row>
    <row r="52" spans="1:17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_xlfn.XLOOKUP(InputData[[#This Row],[PRODUCT ID]],MasterData[PRODUCT ID],MasterData[PRODUCT ID])</f>
        <v>P0018</v>
      </c>
      <c r="H52" t="str">
        <f>_xlfn.XLOOKUP(InputData[[#This Row],[PRODUCT ID]],MasterData[PRODUCT ID],MasterData[PRODUCT])</f>
        <v>Product18</v>
      </c>
      <c r="I52" t="str">
        <f>_xlfn.XLOOKUP(InputData[[#This Row],[PRODUCT ID]],MasterData[PRODUCT ID],MasterData[CATEGORY])</f>
        <v>Category02</v>
      </c>
      <c r="J52" t="str">
        <f>_xlfn.XLOOKUP(InputData[[#This Row],[PRODUCT ID]],MasterData[PRODUCT ID],MasterData[UOM])</f>
        <v>No.</v>
      </c>
      <c r="K52" s="12">
        <f>_xlfn.XLOOKUP(InputData[[#This Row],[PRODUCT ID]],MasterData[PRODUCT ID],MasterData[BUYING PRIZE])</f>
        <v>37</v>
      </c>
      <c r="L52" s="12">
        <f>_xlfn.XLOOKUP(InputData[[#This Row],[PRODUCT ID]],MasterData[PRODUCT ID],MasterData[SELLING PRICE])</f>
        <v>49.21</v>
      </c>
      <c r="M52" s="12">
        <f>InputData[[#This Row],[BUYING PRIZE]]*InputData[[#This Row],[QUANTITY]]</f>
        <v>407</v>
      </c>
      <c r="N52" s="12">
        <f>InputData[[#This Row],[SELLING PRICE]]*InputData[[#This Row],[QUANTITY]]*(1-InputData[[#This Row],[DISCOUNT %]])</f>
        <v>541.31000000000006</v>
      </c>
      <c r="O52" s="11">
        <f>DAY(InputData[[#This Row],[DATE]])</f>
        <v>27</v>
      </c>
      <c r="P52" s="11" t="str">
        <f>TEXT(InputData[[#This Row],[DATE]],"MMM")</f>
        <v>Feb</v>
      </c>
      <c r="Q52" s="11">
        <f>YEAR(InputData[[#This Row],[DATE]])</f>
        <v>2021</v>
      </c>
    </row>
    <row r="53" spans="1:17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_xlfn.XLOOKUP(InputData[[#This Row],[PRODUCT ID]],MasterData[PRODUCT ID],MasterData[PRODUCT ID])</f>
        <v>P0011</v>
      </c>
      <c r="H53" t="str">
        <f>_xlfn.XLOOKUP(InputData[[#This Row],[PRODUCT ID]],MasterData[PRODUCT ID],MasterData[PRODUCT])</f>
        <v>Product11</v>
      </c>
      <c r="I53" t="str">
        <f>_xlfn.XLOOKUP(InputData[[#This Row],[PRODUCT ID]],MasterData[PRODUCT ID],MasterData[CATEGORY])</f>
        <v>Category02</v>
      </c>
      <c r="J53" t="str">
        <f>_xlfn.XLOOKUP(InputData[[#This Row],[PRODUCT ID]],MasterData[PRODUCT ID],MasterData[UOM])</f>
        <v>Lt</v>
      </c>
      <c r="K53" s="12">
        <f>_xlfn.XLOOKUP(InputData[[#This Row],[PRODUCT ID]],MasterData[PRODUCT ID],MasterData[BUYING PRIZE])</f>
        <v>44</v>
      </c>
      <c r="L53" s="12">
        <f>_xlfn.XLOOKUP(InputData[[#This Row],[PRODUCT ID]],MasterData[PRODUCT ID],MasterData[SELLING PRICE])</f>
        <v>48.4</v>
      </c>
      <c r="M53" s="12">
        <f>InputData[[#This Row],[BUYING PRIZE]]*InputData[[#This Row],[QUANTITY]]</f>
        <v>44</v>
      </c>
      <c r="N53" s="12">
        <f>InputData[[#This Row],[SELLING PRICE]]*InputData[[#This Row],[QUANTITY]]*(1-InputData[[#This Row],[DISCOUNT %]])</f>
        <v>48.4</v>
      </c>
      <c r="O53" s="11">
        <f>DAY(InputData[[#This Row],[DATE]])</f>
        <v>3</v>
      </c>
      <c r="P53" s="11" t="str">
        <f>TEXT(InputData[[#This Row],[DATE]],"MMM")</f>
        <v>Mar</v>
      </c>
      <c r="Q53" s="11">
        <f>YEAR(InputData[[#This Row],[DATE]])</f>
        <v>2021</v>
      </c>
    </row>
    <row r="54" spans="1:17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_xlfn.XLOOKUP(InputData[[#This Row],[PRODUCT ID]],MasterData[PRODUCT ID],MasterData[PRODUCT ID])</f>
        <v>P0021</v>
      </c>
      <c r="H54" t="str">
        <f>_xlfn.XLOOKUP(InputData[[#This Row],[PRODUCT ID]],MasterData[PRODUCT ID],MasterData[PRODUCT])</f>
        <v>Product21</v>
      </c>
      <c r="I54" t="str">
        <f>_xlfn.XLOOKUP(InputData[[#This Row],[PRODUCT ID]],MasterData[PRODUCT ID],MasterData[CATEGORY])</f>
        <v>Category03</v>
      </c>
      <c r="J54" t="str">
        <f>_xlfn.XLOOKUP(InputData[[#This Row],[PRODUCT ID]],MasterData[PRODUCT ID],MasterData[UOM])</f>
        <v>Ft</v>
      </c>
      <c r="K54" s="12">
        <f>_xlfn.XLOOKUP(InputData[[#This Row],[PRODUCT ID]],MasterData[PRODUCT ID],MasterData[BUYING PRIZE])</f>
        <v>126</v>
      </c>
      <c r="L54" s="12">
        <f>_xlfn.XLOOKUP(InputData[[#This Row],[PRODUCT ID]],MasterData[PRODUCT ID],MasterData[SELLING PRICE])</f>
        <v>162.54</v>
      </c>
      <c r="M54" s="12">
        <f>InputData[[#This Row],[BUYING PRIZE]]*InputData[[#This Row],[QUANTITY]]</f>
        <v>1134</v>
      </c>
      <c r="N54" s="12">
        <f>InputData[[#This Row],[SELLING PRICE]]*InputData[[#This Row],[QUANTITY]]*(1-InputData[[#This Row],[DISCOUNT %]])</f>
        <v>1462.86</v>
      </c>
      <c r="O54" s="11">
        <f>DAY(InputData[[#This Row],[DATE]])</f>
        <v>7</v>
      </c>
      <c r="P54" s="11" t="str">
        <f>TEXT(InputData[[#This Row],[DATE]],"MMM")</f>
        <v>Mar</v>
      </c>
      <c r="Q54" s="11">
        <f>YEAR(InputData[[#This Row],[DATE]])</f>
        <v>2021</v>
      </c>
    </row>
    <row r="55" spans="1:17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_xlfn.XLOOKUP(InputData[[#This Row],[PRODUCT ID]],MasterData[PRODUCT ID],MasterData[PRODUCT ID])</f>
        <v>P0027</v>
      </c>
      <c r="H55" t="str">
        <f>_xlfn.XLOOKUP(InputData[[#This Row],[PRODUCT ID]],MasterData[PRODUCT ID],MasterData[PRODUCT])</f>
        <v>Product27</v>
      </c>
      <c r="I55" t="str">
        <f>_xlfn.XLOOKUP(InputData[[#This Row],[PRODUCT ID]],MasterData[PRODUCT ID],MasterData[CATEGORY])</f>
        <v>Category04</v>
      </c>
      <c r="J55" t="str">
        <f>_xlfn.XLOOKUP(InputData[[#This Row],[PRODUCT ID]],MasterData[PRODUCT ID],MasterData[UOM])</f>
        <v>Lt</v>
      </c>
      <c r="K55" s="12">
        <f>_xlfn.XLOOKUP(InputData[[#This Row],[PRODUCT ID]],MasterData[PRODUCT ID],MasterData[BUYING PRIZE])</f>
        <v>48</v>
      </c>
      <c r="L55" s="12">
        <f>_xlfn.XLOOKUP(InputData[[#This Row],[PRODUCT ID]],MasterData[PRODUCT ID],MasterData[SELLING PRICE])</f>
        <v>57.120000000000005</v>
      </c>
      <c r="M55" s="12">
        <f>InputData[[#This Row],[BUYING PRIZE]]*InputData[[#This Row],[QUANTITY]]</f>
        <v>288</v>
      </c>
      <c r="N55" s="12">
        <f>InputData[[#This Row],[SELLING PRICE]]*InputData[[#This Row],[QUANTITY]]*(1-InputData[[#This Row],[DISCOUNT %]])</f>
        <v>342.72</v>
      </c>
      <c r="O55" s="11">
        <f>DAY(InputData[[#This Row],[DATE]])</f>
        <v>8</v>
      </c>
      <c r="P55" s="11" t="str">
        <f>TEXT(InputData[[#This Row],[DATE]],"MMM")</f>
        <v>Mar</v>
      </c>
      <c r="Q55" s="11">
        <f>YEAR(InputData[[#This Row],[DATE]])</f>
        <v>2021</v>
      </c>
    </row>
    <row r="56" spans="1:17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_xlfn.XLOOKUP(InputData[[#This Row],[PRODUCT ID]],MasterData[PRODUCT ID],MasterData[PRODUCT ID])</f>
        <v>P0044</v>
      </c>
      <c r="H56" t="str">
        <f>_xlfn.XLOOKUP(InputData[[#This Row],[PRODUCT ID]],MasterData[PRODUCT ID],MasterData[PRODUCT])</f>
        <v>Product44</v>
      </c>
      <c r="I56" t="str">
        <f>_xlfn.XLOOKUP(InputData[[#This Row],[PRODUCT ID]],MasterData[PRODUCT ID],MasterData[CATEGORY])</f>
        <v>Category05</v>
      </c>
      <c r="J56" t="str">
        <f>_xlfn.XLOOKUP(InputData[[#This Row],[PRODUCT ID]],MasterData[PRODUCT ID],MasterData[UOM])</f>
        <v>Kg</v>
      </c>
      <c r="K56" s="12">
        <f>_xlfn.XLOOKUP(InputData[[#This Row],[PRODUCT ID]],MasterData[PRODUCT ID],MasterData[BUYING PRIZE])</f>
        <v>76</v>
      </c>
      <c r="L56" s="12">
        <f>_xlfn.XLOOKUP(InputData[[#This Row],[PRODUCT ID]],MasterData[PRODUCT ID],MasterData[SELLING PRICE])</f>
        <v>82.08</v>
      </c>
      <c r="M56" s="12">
        <f>InputData[[#This Row],[BUYING PRIZE]]*InputData[[#This Row],[QUANTITY]]</f>
        <v>684</v>
      </c>
      <c r="N56" s="12">
        <f>InputData[[#This Row],[SELLING PRICE]]*InputData[[#This Row],[QUANTITY]]*(1-InputData[[#This Row],[DISCOUNT %]])</f>
        <v>738.72</v>
      </c>
      <c r="O56" s="11">
        <f>DAY(InputData[[#This Row],[DATE]])</f>
        <v>8</v>
      </c>
      <c r="P56" s="11" t="str">
        <f>TEXT(InputData[[#This Row],[DATE]],"MMM")</f>
        <v>Mar</v>
      </c>
      <c r="Q56" s="11">
        <f>YEAR(InputData[[#This Row],[DATE]])</f>
        <v>2021</v>
      </c>
    </row>
    <row r="57" spans="1:17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_xlfn.XLOOKUP(InputData[[#This Row],[PRODUCT ID]],MasterData[PRODUCT ID],MasterData[PRODUCT ID])</f>
        <v>P0029</v>
      </c>
      <c r="H57" t="str">
        <f>_xlfn.XLOOKUP(InputData[[#This Row],[PRODUCT ID]],MasterData[PRODUCT ID],MasterData[PRODUCT])</f>
        <v>Product29</v>
      </c>
      <c r="I57" t="str">
        <f>_xlfn.XLOOKUP(InputData[[#This Row],[PRODUCT ID]],MasterData[PRODUCT ID],MasterData[CATEGORY])</f>
        <v>Category04</v>
      </c>
      <c r="J57" t="str">
        <f>_xlfn.XLOOKUP(InputData[[#This Row],[PRODUCT ID]],MasterData[PRODUCT ID],MasterData[UOM])</f>
        <v>Lt</v>
      </c>
      <c r="K57" s="12">
        <f>_xlfn.XLOOKUP(InputData[[#This Row],[PRODUCT ID]],MasterData[PRODUCT ID],MasterData[BUYING PRIZE])</f>
        <v>47</v>
      </c>
      <c r="L57" s="12">
        <f>_xlfn.XLOOKUP(InputData[[#This Row],[PRODUCT ID]],MasterData[PRODUCT ID],MasterData[SELLING PRICE])</f>
        <v>53.11</v>
      </c>
      <c r="M57" s="12">
        <f>InputData[[#This Row],[BUYING PRIZE]]*InputData[[#This Row],[QUANTITY]]</f>
        <v>282</v>
      </c>
      <c r="N57" s="12">
        <f>InputData[[#This Row],[SELLING PRICE]]*InputData[[#This Row],[QUANTITY]]*(1-InputData[[#This Row],[DISCOUNT %]])</f>
        <v>318.65999999999997</v>
      </c>
      <c r="O57" s="11">
        <f>DAY(InputData[[#This Row],[DATE]])</f>
        <v>9</v>
      </c>
      <c r="P57" s="11" t="str">
        <f>TEXT(InputData[[#This Row],[DATE]],"MMM")</f>
        <v>Mar</v>
      </c>
      <c r="Q57" s="11">
        <f>YEAR(InputData[[#This Row],[DATE]])</f>
        <v>2021</v>
      </c>
    </row>
    <row r="58" spans="1:17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_xlfn.XLOOKUP(InputData[[#This Row],[PRODUCT ID]],MasterData[PRODUCT ID],MasterData[PRODUCT ID])</f>
        <v>P0025</v>
      </c>
      <c r="H58" t="str">
        <f>_xlfn.XLOOKUP(InputData[[#This Row],[PRODUCT ID]],MasterData[PRODUCT ID],MasterData[PRODUCT])</f>
        <v>Product25</v>
      </c>
      <c r="I58" t="str">
        <f>_xlfn.XLOOKUP(InputData[[#This Row],[PRODUCT ID]],MasterData[PRODUCT ID],MasterData[CATEGORY])</f>
        <v>Category03</v>
      </c>
      <c r="J58" t="str">
        <f>_xlfn.XLOOKUP(InputData[[#This Row],[PRODUCT ID]],MasterData[PRODUCT ID],MasterData[UOM])</f>
        <v>No.</v>
      </c>
      <c r="K58" s="12">
        <f>_xlfn.XLOOKUP(InputData[[#This Row],[PRODUCT ID]],MasterData[PRODUCT ID],MasterData[BUYING PRIZE])</f>
        <v>7</v>
      </c>
      <c r="L58" s="12">
        <f>_xlfn.XLOOKUP(InputData[[#This Row],[PRODUCT ID]],MasterData[PRODUCT ID],MasterData[SELLING PRICE])</f>
        <v>8.33</v>
      </c>
      <c r="M58" s="12">
        <f>InputData[[#This Row],[BUYING PRIZE]]*InputData[[#This Row],[QUANTITY]]</f>
        <v>77</v>
      </c>
      <c r="N58" s="12">
        <f>InputData[[#This Row],[SELLING PRICE]]*InputData[[#This Row],[QUANTITY]]*(1-InputData[[#This Row],[DISCOUNT %]])</f>
        <v>91.63</v>
      </c>
      <c r="O58" s="11">
        <f>DAY(InputData[[#This Row],[DATE]])</f>
        <v>11</v>
      </c>
      <c r="P58" s="11" t="str">
        <f>TEXT(InputData[[#This Row],[DATE]],"MMM")</f>
        <v>Mar</v>
      </c>
      <c r="Q58" s="11">
        <f>YEAR(InputData[[#This Row],[DATE]])</f>
        <v>2021</v>
      </c>
    </row>
    <row r="59" spans="1:17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_xlfn.XLOOKUP(InputData[[#This Row],[PRODUCT ID]],MasterData[PRODUCT ID],MasterData[PRODUCT ID])</f>
        <v>P0028</v>
      </c>
      <c r="H59" t="str">
        <f>_xlfn.XLOOKUP(InputData[[#This Row],[PRODUCT ID]],MasterData[PRODUCT ID],MasterData[PRODUCT])</f>
        <v>Product28</v>
      </c>
      <c r="I59" t="str">
        <f>_xlfn.XLOOKUP(InputData[[#This Row],[PRODUCT ID]],MasterData[PRODUCT ID],MasterData[CATEGORY])</f>
        <v>Category04</v>
      </c>
      <c r="J59" t="str">
        <f>_xlfn.XLOOKUP(InputData[[#This Row],[PRODUCT ID]],MasterData[PRODUCT ID],MasterData[UOM])</f>
        <v>No.</v>
      </c>
      <c r="K59" s="12">
        <f>_xlfn.XLOOKUP(InputData[[#This Row],[PRODUCT ID]],MasterData[PRODUCT ID],MasterData[BUYING PRIZE])</f>
        <v>37</v>
      </c>
      <c r="L59" s="12">
        <f>_xlfn.XLOOKUP(InputData[[#This Row],[PRODUCT ID]],MasterData[PRODUCT ID],MasterData[SELLING PRICE])</f>
        <v>41.81</v>
      </c>
      <c r="M59" s="12">
        <f>InputData[[#This Row],[BUYING PRIZE]]*InputData[[#This Row],[QUANTITY]]</f>
        <v>370</v>
      </c>
      <c r="N59" s="12">
        <f>InputData[[#This Row],[SELLING PRICE]]*InputData[[#This Row],[QUANTITY]]*(1-InputData[[#This Row],[DISCOUNT %]])</f>
        <v>418.1</v>
      </c>
      <c r="O59" s="11">
        <f>DAY(InputData[[#This Row],[DATE]])</f>
        <v>13</v>
      </c>
      <c r="P59" s="11" t="str">
        <f>TEXT(InputData[[#This Row],[DATE]],"MMM")</f>
        <v>Mar</v>
      </c>
      <c r="Q59" s="11">
        <f>YEAR(InputData[[#This Row],[DATE]])</f>
        <v>2021</v>
      </c>
    </row>
    <row r="60" spans="1:17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_xlfn.XLOOKUP(InputData[[#This Row],[PRODUCT ID]],MasterData[PRODUCT ID],MasterData[PRODUCT ID])</f>
        <v>P0039</v>
      </c>
      <c r="H60" t="str">
        <f>_xlfn.XLOOKUP(InputData[[#This Row],[PRODUCT ID]],MasterData[PRODUCT ID],MasterData[PRODUCT])</f>
        <v>Product39</v>
      </c>
      <c r="I60" t="str">
        <f>_xlfn.XLOOKUP(InputData[[#This Row],[PRODUCT ID]],MasterData[PRODUCT ID],MasterData[CATEGORY])</f>
        <v>Category05</v>
      </c>
      <c r="J60" t="str">
        <f>_xlfn.XLOOKUP(InputData[[#This Row],[PRODUCT ID]],MasterData[PRODUCT ID],MasterData[UOM])</f>
        <v>No.</v>
      </c>
      <c r="K60" s="12">
        <f>_xlfn.XLOOKUP(InputData[[#This Row],[PRODUCT ID]],MasterData[PRODUCT ID],MasterData[BUYING PRIZE])</f>
        <v>37</v>
      </c>
      <c r="L60" s="12">
        <f>_xlfn.XLOOKUP(InputData[[#This Row],[PRODUCT ID]],MasterData[PRODUCT ID],MasterData[SELLING PRICE])</f>
        <v>42.55</v>
      </c>
      <c r="M60" s="12">
        <f>InputData[[#This Row],[BUYING PRIZE]]*InputData[[#This Row],[QUANTITY]]</f>
        <v>407</v>
      </c>
      <c r="N60" s="12">
        <f>InputData[[#This Row],[SELLING PRICE]]*InputData[[#This Row],[QUANTITY]]*(1-InputData[[#This Row],[DISCOUNT %]])</f>
        <v>468.04999999999995</v>
      </c>
      <c r="O60" s="11">
        <f>DAY(InputData[[#This Row],[DATE]])</f>
        <v>15</v>
      </c>
      <c r="P60" s="11" t="str">
        <f>TEXT(InputData[[#This Row],[DATE]],"MMM")</f>
        <v>Mar</v>
      </c>
      <c r="Q60" s="11">
        <f>YEAR(InputData[[#This Row],[DATE]])</f>
        <v>2021</v>
      </c>
    </row>
    <row r="61" spans="1:17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_xlfn.XLOOKUP(InputData[[#This Row],[PRODUCT ID]],MasterData[PRODUCT ID],MasterData[PRODUCT ID])</f>
        <v>P0012</v>
      </c>
      <c r="H61" t="str">
        <f>_xlfn.XLOOKUP(InputData[[#This Row],[PRODUCT ID]],MasterData[PRODUCT ID],MasterData[PRODUCT])</f>
        <v>Product12</v>
      </c>
      <c r="I61" t="str">
        <f>_xlfn.XLOOKUP(InputData[[#This Row],[PRODUCT ID]],MasterData[PRODUCT ID],MasterData[CATEGORY])</f>
        <v>Category02</v>
      </c>
      <c r="J61" t="str">
        <f>_xlfn.XLOOKUP(InputData[[#This Row],[PRODUCT ID]],MasterData[PRODUCT ID],MasterData[UOM])</f>
        <v>Kg</v>
      </c>
      <c r="K61" s="12">
        <f>_xlfn.XLOOKUP(InputData[[#This Row],[PRODUCT ID]],MasterData[PRODUCT ID],MasterData[BUYING PRIZE])</f>
        <v>73</v>
      </c>
      <c r="L61" s="12">
        <f>_xlfn.XLOOKUP(InputData[[#This Row],[PRODUCT ID]],MasterData[PRODUCT ID],MasterData[SELLING PRICE])</f>
        <v>94.17</v>
      </c>
      <c r="M61" s="12">
        <f>InputData[[#This Row],[BUYING PRIZE]]*InputData[[#This Row],[QUANTITY]]</f>
        <v>1022</v>
      </c>
      <c r="N61" s="12">
        <f>InputData[[#This Row],[SELLING PRICE]]*InputData[[#This Row],[QUANTITY]]*(1-InputData[[#This Row],[DISCOUNT %]])</f>
        <v>1318.38</v>
      </c>
      <c r="O61" s="11">
        <f>DAY(InputData[[#This Row],[DATE]])</f>
        <v>16</v>
      </c>
      <c r="P61" s="11" t="str">
        <f>TEXT(InputData[[#This Row],[DATE]],"MMM")</f>
        <v>Mar</v>
      </c>
      <c r="Q61" s="11">
        <f>YEAR(InputData[[#This Row],[DATE]])</f>
        <v>2021</v>
      </c>
    </row>
    <row r="62" spans="1:17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_xlfn.XLOOKUP(InputData[[#This Row],[PRODUCT ID]],MasterData[PRODUCT ID],MasterData[PRODUCT ID])</f>
        <v>P0042</v>
      </c>
      <c r="H62" t="str">
        <f>_xlfn.XLOOKUP(InputData[[#This Row],[PRODUCT ID]],MasterData[PRODUCT ID],MasterData[PRODUCT])</f>
        <v>Product42</v>
      </c>
      <c r="I62" t="str">
        <f>_xlfn.XLOOKUP(InputData[[#This Row],[PRODUCT ID]],MasterData[PRODUCT ID],MasterData[CATEGORY])</f>
        <v>Category05</v>
      </c>
      <c r="J62" t="str">
        <f>_xlfn.XLOOKUP(InputData[[#This Row],[PRODUCT ID]],MasterData[PRODUCT ID],MasterData[UOM])</f>
        <v>Ft</v>
      </c>
      <c r="K62" s="12">
        <f>_xlfn.XLOOKUP(InputData[[#This Row],[PRODUCT ID]],MasterData[PRODUCT ID],MasterData[BUYING PRIZE])</f>
        <v>120</v>
      </c>
      <c r="L62" s="12">
        <f>_xlfn.XLOOKUP(InputData[[#This Row],[PRODUCT ID]],MasterData[PRODUCT ID],MasterData[SELLING PRICE])</f>
        <v>162</v>
      </c>
      <c r="M62" s="12">
        <f>InputData[[#This Row],[BUYING PRIZE]]*InputData[[#This Row],[QUANTITY]]</f>
        <v>960</v>
      </c>
      <c r="N62" s="12">
        <f>InputData[[#This Row],[SELLING PRICE]]*InputData[[#This Row],[QUANTITY]]*(1-InputData[[#This Row],[DISCOUNT %]])</f>
        <v>1296</v>
      </c>
      <c r="O62" s="11">
        <f>DAY(InputData[[#This Row],[DATE]])</f>
        <v>18</v>
      </c>
      <c r="P62" s="11" t="str">
        <f>TEXT(InputData[[#This Row],[DATE]],"MMM")</f>
        <v>Mar</v>
      </c>
      <c r="Q62" s="11">
        <f>YEAR(InputData[[#This Row],[DATE]])</f>
        <v>2021</v>
      </c>
    </row>
    <row r="63" spans="1:17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_xlfn.XLOOKUP(InputData[[#This Row],[PRODUCT ID]],MasterData[PRODUCT ID],MasterData[PRODUCT ID])</f>
        <v>P0028</v>
      </c>
      <c r="H63" t="str">
        <f>_xlfn.XLOOKUP(InputData[[#This Row],[PRODUCT ID]],MasterData[PRODUCT ID],MasterData[PRODUCT])</f>
        <v>Product28</v>
      </c>
      <c r="I63" t="str">
        <f>_xlfn.XLOOKUP(InputData[[#This Row],[PRODUCT ID]],MasterData[PRODUCT ID],MasterData[CATEGORY])</f>
        <v>Category04</v>
      </c>
      <c r="J63" t="str">
        <f>_xlfn.XLOOKUP(InputData[[#This Row],[PRODUCT ID]],MasterData[PRODUCT ID],MasterData[UOM])</f>
        <v>No.</v>
      </c>
      <c r="K63" s="12">
        <f>_xlfn.XLOOKUP(InputData[[#This Row],[PRODUCT ID]],MasterData[PRODUCT ID],MasterData[BUYING PRIZE])</f>
        <v>37</v>
      </c>
      <c r="L63" s="12">
        <f>_xlfn.XLOOKUP(InputData[[#This Row],[PRODUCT ID]],MasterData[PRODUCT ID],MasterData[SELLING PRICE])</f>
        <v>41.81</v>
      </c>
      <c r="M63" s="12">
        <f>InputData[[#This Row],[BUYING PRIZE]]*InputData[[#This Row],[QUANTITY]]</f>
        <v>333</v>
      </c>
      <c r="N63" s="12">
        <f>InputData[[#This Row],[SELLING PRICE]]*InputData[[#This Row],[QUANTITY]]*(1-InputData[[#This Row],[DISCOUNT %]])</f>
        <v>376.29</v>
      </c>
      <c r="O63" s="11">
        <f>DAY(InputData[[#This Row],[DATE]])</f>
        <v>19</v>
      </c>
      <c r="P63" s="11" t="str">
        <f>TEXT(InputData[[#This Row],[DATE]],"MMM")</f>
        <v>Mar</v>
      </c>
      <c r="Q63" s="11">
        <f>YEAR(InputData[[#This Row],[DATE]])</f>
        <v>2021</v>
      </c>
    </row>
    <row r="64" spans="1:17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_xlfn.XLOOKUP(InputData[[#This Row],[PRODUCT ID]],MasterData[PRODUCT ID],MasterData[PRODUCT ID])</f>
        <v>P0020</v>
      </c>
      <c r="H64" t="str">
        <f>_xlfn.XLOOKUP(InputData[[#This Row],[PRODUCT ID]],MasterData[PRODUCT ID],MasterData[PRODUCT])</f>
        <v>Product20</v>
      </c>
      <c r="I64" t="str">
        <f>_xlfn.XLOOKUP(InputData[[#This Row],[PRODUCT ID]],MasterData[PRODUCT ID],MasterData[CATEGORY])</f>
        <v>Category03</v>
      </c>
      <c r="J64" t="str">
        <f>_xlfn.XLOOKUP(InputData[[#This Row],[PRODUCT ID]],MasterData[PRODUCT ID],MasterData[UOM])</f>
        <v>Lt</v>
      </c>
      <c r="K64" s="12">
        <f>_xlfn.XLOOKUP(InputData[[#This Row],[PRODUCT ID]],MasterData[PRODUCT ID],MasterData[BUYING PRIZE])</f>
        <v>61</v>
      </c>
      <c r="L64" s="12">
        <f>_xlfn.XLOOKUP(InputData[[#This Row],[PRODUCT ID]],MasterData[PRODUCT ID],MasterData[SELLING PRICE])</f>
        <v>76.25</v>
      </c>
      <c r="M64" s="12">
        <f>InputData[[#This Row],[BUYING PRIZE]]*InputData[[#This Row],[QUANTITY]]</f>
        <v>793</v>
      </c>
      <c r="N64" s="12">
        <f>InputData[[#This Row],[SELLING PRICE]]*InputData[[#This Row],[QUANTITY]]*(1-InputData[[#This Row],[DISCOUNT %]])</f>
        <v>991.25</v>
      </c>
      <c r="O64" s="11">
        <f>DAY(InputData[[#This Row],[DATE]])</f>
        <v>21</v>
      </c>
      <c r="P64" s="11" t="str">
        <f>TEXT(InputData[[#This Row],[DATE]],"MMM")</f>
        <v>Mar</v>
      </c>
      <c r="Q64" s="11">
        <f>YEAR(InputData[[#This Row],[DATE]])</f>
        <v>2021</v>
      </c>
    </row>
    <row r="65" spans="1:17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_xlfn.XLOOKUP(InputData[[#This Row],[PRODUCT ID]],MasterData[PRODUCT ID],MasterData[PRODUCT ID])</f>
        <v>P0039</v>
      </c>
      <c r="H65" t="str">
        <f>_xlfn.XLOOKUP(InputData[[#This Row],[PRODUCT ID]],MasterData[PRODUCT ID],MasterData[PRODUCT])</f>
        <v>Product39</v>
      </c>
      <c r="I65" t="str">
        <f>_xlfn.XLOOKUP(InputData[[#This Row],[PRODUCT ID]],MasterData[PRODUCT ID],MasterData[CATEGORY])</f>
        <v>Category05</v>
      </c>
      <c r="J65" t="str">
        <f>_xlfn.XLOOKUP(InputData[[#This Row],[PRODUCT ID]],MasterData[PRODUCT ID],MasterData[UOM])</f>
        <v>No.</v>
      </c>
      <c r="K65" s="12">
        <f>_xlfn.XLOOKUP(InputData[[#This Row],[PRODUCT ID]],MasterData[PRODUCT ID],MasterData[BUYING PRIZE])</f>
        <v>37</v>
      </c>
      <c r="L65" s="12">
        <f>_xlfn.XLOOKUP(InputData[[#This Row],[PRODUCT ID]],MasterData[PRODUCT ID],MasterData[SELLING PRICE])</f>
        <v>42.55</v>
      </c>
      <c r="M65" s="12">
        <f>InputData[[#This Row],[BUYING PRIZE]]*InputData[[#This Row],[QUANTITY]]</f>
        <v>259</v>
      </c>
      <c r="N65" s="12">
        <f>InputData[[#This Row],[SELLING PRICE]]*InputData[[#This Row],[QUANTITY]]*(1-InputData[[#This Row],[DISCOUNT %]])</f>
        <v>297.84999999999997</v>
      </c>
      <c r="O65" s="11">
        <f>DAY(InputData[[#This Row],[DATE]])</f>
        <v>21</v>
      </c>
      <c r="P65" s="11" t="str">
        <f>TEXT(InputData[[#This Row],[DATE]],"MMM")</f>
        <v>Mar</v>
      </c>
      <c r="Q65" s="11">
        <f>YEAR(InputData[[#This Row],[DATE]])</f>
        <v>2021</v>
      </c>
    </row>
    <row r="66" spans="1:17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_xlfn.XLOOKUP(InputData[[#This Row],[PRODUCT ID]],MasterData[PRODUCT ID],MasterData[PRODUCT ID])</f>
        <v>P0002</v>
      </c>
      <c r="H66" t="str">
        <f>_xlfn.XLOOKUP(InputData[[#This Row],[PRODUCT ID]],MasterData[PRODUCT ID],MasterData[PRODUCT])</f>
        <v>Product02</v>
      </c>
      <c r="I66" t="str">
        <f>_xlfn.XLOOKUP(InputData[[#This Row],[PRODUCT ID]],MasterData[PRODUCT ID],MasterData[CATEGORY])</f>
        <v>Category01</v>
      </c>
      <c r="J66" t="str">
        <f>_xlfn.XLOOKUP(InputData[[#This Row],[PRODUCT ID]],MasterData[PRODUCT ID],MasterData[UOM])</f>
        <v>Kg</v>
      </c>
      <c r="K66" s="12">
        <f>_xlfn.XLOOKUP(InputData[[#This Row],[PRODUCT ID]],MasterData[PRODUCT ID],MasterData[BUYING PRIZE])</f>
        <v>105</v>
      </c>
      <c r="L66" s="12">
        <f>_xlfn.XLOOKUP(InputData[[#This Row],[PRODUCT ID]],MasterData[PRODUCT ID],MasterData[SELLING PRICE])</f>
        <v>142.80000000000001</v>
      </c>
      <c r="M66" s="12">
        <f>InputData[[#This Row],[BUYING PRIZE]]*InputData[[#This Row],[QUANTITY]]</f>
        <v>840</v>
      </c>
      <c r="N66" s="12">
        <f>InputData[[#This Row],[SELLING PRICE]]*InputData[[#This Row],[QUANTITY]]*(1-InputData[[#This Row],[DISCOUNT %]])</f>
        <v>1142.4000000000001</v>
      </c>
      <c r="O66" s="11">
        <f>DAY(InputData[[#This Row],[DATE]])</f>
        <v>22</v>
      </c>
      <c r="P66" s="11" t="str">
        <f>TEXT(InputData[[#This Row],[DATE]],"MMM")</f>
        <v>Mar</v>
      </c>
      <c r="Q66" s="11">
        <f>YEAR(InputData[[#This Row],[DATE]])</f>
        <v>2021</v>
      </c>
    </row>
    <row r="67" spans="1:17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_xlfn.XLOOKUP(InputData[[#This Row],[PRODUCT ID]],MasterData[PRODUCT ID],MasterData[PRODUCT ID])</f>
        <v>P0012</v>
      </c>
      <c r="H67" t="str">
        <f>_xlfn.XLOOKUP(InputData[[#This Row],[PRODUCT ID]],MasterData[PRODUCT ID],MasterData[PRODUCT])</f>
        <v>Product12</v>
      </c>
      <c r="I67" t="str">
        <f>_xlfn.XLOOKUP(InputData[[#This Row],[PRODUCT ID]],MasterData[PRODUCT ID],MasterData[CATEGORY])</f>
        <v>Category02</v>
      </c>
      <c r="J67" t="str">
        <f>_xlfn.XLOOKUP(InputData[[#This Row],[PRODUCT ID]],MasterData[PRODUCT ID],MasterData[UOM])</f>
        <v>Kg</v>
      </c>
      <c r="K67" s="12">
        <f>_xlfn.XLOOKUP(InputData[[#This Row],[PRODUCT ID]],MasterData[PRODUCT ID],MasterData[BUYING PRIZE])</f>
        <v>73</v>
      </c>
      <c r="L67" s="12">
        <f>_xlfn.XLOOKUP(InputData[[#This Row],[PRODUCT ID]],MasterData[PRODUCT ID],MasterData[SELLING PRICE])</f>
        <v>94.17</v>
      </c>
      <c r="M67" s="12">
        <f>InputData[[#This Row],[BUYING PRIZE]]*InputData[[#This Row],[QUANTITY]]</f>
        <v>292</v>
      </c>
      <c r="N67" s="12">
        <f>InputData[[#This Row],[SELLING PRICE]]*InputData[[#This Row],[QUANTITY]]*(1-InputData[[#This Row],[DISCOUNT %]])</f>
        <v>376.68</v>
      </c>
      <c r="O67" s="11">
        <f>DAY(InputData[[#This Row],[DATE]])</f>
        <v>22</v>
      </c>
      <c r="P67" s="11" t="str">
        <f>TEXT(InputData[[#This Row],[DATE]],"MMM")</f>
        <v>Mar</v>
      </c>
      <c r="Q67" s="11">
        <f>YEAR(InputData[[#This Row],[DATE]])</f>
        <v>2021</v>
      </c>
    </row>
    <row r="68" spans="1:17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_xlfn.XLOOKUP(InputData[[#This Row],[PRODUCT ID]],MasterData[PRODUCT ID],MasterData[PRODUCT ID])</f>
        <v>P0024</v>
      </c>
      <c r="H68" t="str">
        <f>_xlfn.XLOOKUP(InputData[[#This Row],[PRODUCT ID]],MasterData[PRODUCT ID],MasterData[PRODUCT])</f>
        <v>Product24</v>
      </c>
      <c r="I68" t="str">
        <f>_xlfn.XLOOKUP(InputData[[#This Row],[PRODUCT ID]],MasterData[PRODUCT ID],MasterData[CATEGORY])</f>
        <v>Category03</v>
      </c>
      <c r="J68" t="str">
        <f>_xlfn.XLOOKUP(InputData[[#This Row],[PRODUCT ID]],MasterData[PRODUCT ID],MasterData[UOM])</f>
        <v>Ft</v>
      </c>
      <c r="K68" s="12">
        <f>_xlfn.XLOOKUP(InputData[[#This Row],[PRODUCT ID]],MasterData[PRODUCT ID],MasterData[BUYING PRIZE])</f>
        <v>144</v>
      </c>
      <c r="L68" s="12">
        <f>_xlfn.XLOOKUP(InputData[[#This Row],[PRODUCT ID]],MasterData[PRODUCT ID],MasterData[SELLING PRICE])</f>
        <v>156.96</v>
      </c>
      <c r="M68" s="12">
        <f>InputData[[#This Row],[BUYING PRIZE]]*InputData[[#This Row],[QUANTITY]]</f>
        <v>2016</v>
      </c>
      <c r="N68" s="12">
        <f>InputData[[#This Row],[SELLING PRICE]]*InputData[[#This Row],[QUANTITY]]*(1-InputData[[#This Row],[DISCOUNT %]])</f>
        <v>2197.44</v>
      </c>
      <c r="O68" s="11">
        <f>DAY(InputData[[#This Row],[DATE]])</f>
        <v>25</v>
      </c>
      <c r="P68" s="11" t="str">
        <f>TEXT(InputData[[#This Row],[DATE]],"MMM")</f>
        <v>Mar</v>
      </c>
      <c r="Q68" s="11">
        <f>YEAR(InputData[[#This Row],[DATE]])</f>
        <v>2021</v>
      </c>
    </row>
    <row r="69" spans="1:17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_xlfn.XLOOKUP(InputData[[#This Row],[PRODUCT ID]],MasterData[PRODUCT ID],MasterData[PRODUCT ID])</f>
        <v>P0006</v>
      </c>
      <c r="H69" t="str">
        <f>_xlfn.XLOOKUP(InputData[[#This Row],[PRODUCT ID]],MasterData[PRODUCT ID],MasterData[PRODUCT])</f>
        <v>Product06</v>
      </c>
      <c r="I69" t="str">
        <f>_xlfn.XLOOKUP(InputData[[#This Row],[PRODUCT ID]],MasterData[PRODUCT ID],MasterData[CATEGORY])</f>
        <v>Category01</v>
      </c>
      <c r="J69" t="str">
        <f>_xlfn.XLOOKUP(InputData[[#This Row],[PRODUCT ID]],MasterData[PRODUCT ID],MasterData[UOM])</f>
        <v>Kg</v>
      </c>
      <c r="K69" s="12">
        <f>_xlfn.XLOOKUP(InputData[[#This Row],[PRODUCT ID]],MasterData[PRODUCT ID],MasterData[BUYING PRIZE])</f>
        <v>75</v>
      </c>
      <c r="L69" s="12">
        <f>_xlfn.XLOOKUP(InputData[[#This Row],[PRODUCT ID]],MasterData[PRODUCT ID],MasterData[SELLING PRICE])</f>
        <v>85.5</v>
      </c>
      <c r="M69" s="12">
        <f>InputData[[#This Row],[BUYING PRIZE]]*InputData[[#This Row],[QUANTITY]]</f>
        <v>300</v>
      </c>
      <c r="N69" s="12">
        <f>InputData[[#This Row],[SELLING PRICE]]*InputData[[#This Row],[QUANTITY]]*(1-InputData[[#This Row],[DISCOUNT %]])</f>
        <v>342</v>
      </c>
      <c r="O69" s="11">
        <f>DAY(InputData[[#This Row],[DATE]])</f>
        <v>25</v>
      </c>
      <c r="P69" s="11" t="str">
        <f>TEXT(InputData[[#This Row],[DATE]],"MMM")</f>
        <v>Mar</v>
      </c>
      <c r="Q69" s="11">
        <f>YEAR(InputData[[#This Row],[DATE]])</f>
        <v>2021</v>
      </c>
    </row>
    <row r="70" spans="1:17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_xlfn.XLOOKUP(InputData[[#This Row],[PRODUCT ID]],MasterData[PRODUCT ID],MasterData[PRODUCT ID])</f>
        <v>P0029</v>
      </c>
      <c r="H70" t="str">
        <f>_xlfn.XLOOKUP(InputData[[#This Row],[PRODUCT ID]],MasterData[PRODUCT ID],MasterData[PRODUCT])</f>
        <v>Product29</v>
      </c>
      <c r="I70" t="str">
        <f>_xlfn.XLOOKUP(InputData[[#This Row],[PRODUCT ID]],MasterData[PRODUCT ID],MasterData[CATEGORY])</f>
        <v>Category04</v>
      </c>
      <c r="J70" t="str">
        <f>_xlfn.XLOOKUP(InputData[[#This Row],[PRODUCT ID]],MasterData[PRODUCT ID],MasterData[UOM])</f>
        <v>Lt</v>
      </c>
      <c r="K70" s="12">
        <f>_xlfn.XLOOKUP(InputData[[#This Row],[PRODUCT ID]],MasterData[PRODUCT ID],MasterData[BUYING PRIZE])</f>
        <v>47</v>
      </c>
      <c r="L70" s="12">
        <f>_xlfn.XLOOKUP(InputData[[#This Row],[PRODUCT ID]],MasterData[PRODUCT ID],MasterData[SELLING PRICE])</f>
        <v>53.11</v>
      </c>
      <c r="M70" s="12">
        <f>InputData[[#This Row],[BUYING PRIZE]]*InputData[[#This Row],[QUANTITY]]</f>
        <v>376</v>
      </c>
      <c r="N70" s="12">
        <f>InputData[[#This Row],[SELLING PRICE]]*InputData[[#This Row],[QUANTITY]]*(1-InputData[[#This Row],[DISCOUNT %]])</f>
        <v>424.88</v>
      </c>
      <c r="O70" s="11">
        <f>DAY(InputData[[#This Row],[DATE]])</f>
        <v>25</v>
      </c>
      <c r="P70" s="11" t="str">
        <f>TEXT(InputData[[#This Row],[DATE]],"MMM")</f>
        <v>Mar</v>
      </c>
      <c r="Q70" s="11">
        <f>YEAR(InputData[[#This Row],[DATE]])</f>
        <v>2021</v>
      </c>
    </row>
    <row r="71" spans="1:17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_xlfn.XLOOKUP(InputData[[#This Row],[PRODUCT ID]],MasterData[PRODUCT ID],MasterData[PRODUCT ID])</f>
        <v>P0038</v>
      </c>
      <c r="H71" t="str">
        <f>_xlfn.XLOOKUP(InputData[[#This Row],[PRODUCT ID]],MasterData[PRODUCT ID],MasterData[PRODUCT])</f>
        <v>Product38</v>
      </c>
      <c r="I71" t="str">
        <f>_xlfn.XLOOKUP(InputData[[#This Row],[PRODUCT ID]],MasterData[PRODUCT ID],MasterData[CATEGORY])</f>
        <v>Category05</v>
      </c>
      <c r="J71" t="str">
        <f>_xlfn.XLOOKUP(InputData[[#This Row],[PRODUCT ID]],MasterData[PRODUCT ID],MasterData[UOM])</f>
        <v>Kg</v>
      </c>
      <c r="K71" s="12">
        <f>_xlfn.XLOOKUP(InputData[[#This Row],[PRODUCT ID]],MasterData[PRODUCT ID],MasterData[BUYING PRIZE])</f>
        <v>72</v>
      </c>
      <c r="L71" s="12">
        <f>_xlfn.XLOOKUP(InputData[[#This Row],[PRODUCT ID]],MasterData[PRODUCT ID],MasterData[SELLING PRICE])</f>
        <v>79.92</v>
      </c>
      <c r="M71" s="12">
        <f>InputData[[#This Row],[BUYING PRIZE]]*InputData[[#This Row],[QUANTITY]]</f>
        <v>144</v>
      </c>
      <c r="N71" s="12">
        <f>InputData[[#This Row],[SELLING PRICE]]*InputData[[#This Row],[QUANTITY]]*(1-InputData[[#This Row],[DISCOUNT %]])</f>
        <v>159.84</v>
      </c>
      <c r="O71" s="11">
        <f>DAY(InputData[[#This Row],[DATE]])</f>
        <v>25</v>
      </c>
      <c r="P71" s="11" t="str">
        <f>TEXT(InputData[[#This Row],[DATE]],"MMM")</f>
        <v>Mar</v>
      </c>
      <c r="Q71" s="11">
        <f>YEAR(InputData[[#This Row],[DATE]])</f>
        <v>2021</v>
      </c>
    </row>
    <row r="72" spans="1:17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_xlfn.XLOOKUP(InputData[[#This Row],[PRODUCT ID]],MasterData[PRODUCT ID],MasterData[PRODUCT ID])</f>
        <v>P0001</v>
      </c>
      <c r="H72" t="str">
        <f>_xlfn.XLOOKUP(InputData[[#This Row],[PRODUCT ID]],MasterData[PRODUCT ID],MasterData[PRODUCT])</f>
        <v>Product01</v>
      </c>
      <c r="I72" t="str">
        <f>_xlfn.XLOOKUP(InputData[[#This Row],[PRODUCT ID]],MasterData[PRODUCT ID],MasterData[CATEGORY])</f>
        <v>Category01</v>
      </c>
      <c r="J72" t="str">
        <f>_xlfn.XLOOKUP(InputData[[#This Row],[PRODUCT ID]],MasterData[PRODUCT ID],MasterData[UOM])</f>
        <v>Kg</v>
      </c>
      <c r="K72" s="12">
        <f>_xlfn.XLOOKUP(InputData[[#This Row],[PRODUCT ID]],MasterData[PRODUCT ID],MasterData[BUYING PRIZE])</f>
        <v>98</v>
      </c>
      <c r="L72" s="12">
        <f>_xlfn.XLOOKUP(InputData[[#This Row],[PRODUCT ID]],MasterData[PRODUCT ID],MasterData[SELLING PRICE])</f>
        <v>103.88</v>
      </c>
      <c r="M72" s="12">
        <f>InputData[[#This Row],[BUYING PRIZE]]*InputData[[#This Row],[QUANTITY]]</f>
        <v>392</v>
      </c>
      <c r="N72" s="12">
        <f>InputData[[#This Row],[SELLING PRICE]]*InputData[[#This Row],[QUANTITY]]*(1-InputData[[#This Row],[DISCOUNT %]])</f>
        <v>415.52</v>
      </c>
      <c r="O72" s="11">
        <f>DAY(InputData[[#This Row],[DATE]])</f>
        <v>26</v>
      </c>
      <c r="P72" s="11" t="str">
        <f>TEXT(InputData[[#This Row],[DATE]],"MMM")</f>
        <v>Mar</v>
      </c>
      <c r="Q72" s="11">
        <f>YEAR(InputData[[#This Row],[DATE]])</f>
        <v>2021</v>
      </c>
    </row>
    <row r="73" spans="1:17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_xlfn.XLOOKUP(InputData[[#This Row],[PRODUCT ID]],MasterData[PRODUCT ID],MasterData[PRODUCT ID])</f>
        <v>P0042</v>
      </c>
      <c r="H73" t="str">
        <f>_xlfn.XLOOKUP(InputData[[#This Row],[PRODUCT ID]],MasterData[PRODUCT ID],MasterData[PRODUCT])</f>
        <v>Product42</v>
      </c>
      <c r="I73" t="str">
        <f>_xlfn.XLOOKUP(InputData[[#This Row],[PRODUCT ID]],MasterData[PRODUCT ID],MasterData[CATEGORY])</f>
        <v>Category05</v>
      </c>
      <c r="J73" t="str">
        <f>_xlfn.XLOOKUP(InputData[[#This Row],[PRODUCT ID]],MasterData[PRODUCT ID],MasterData[UOM])</f>
        <v>Ft</v>
      </c>
      <c r="K73" s="12">
        <f>_xlfn.XLOOKUP(InputData[[#This Row],[PRODUCT ID]],MasterData[PRODUCT ID],MasterData[BUYING PRIZE])</f>
        <v>120</v>
      </c>
      <c r="L73" s="12">
        <f>_xlfn.XLOOKUP(InputData[[#This Row],[PRODUCT ID]],MasterData[PRODUCT ID],MasterData[SELLING PRICE])</f>
        <v>162</v>
      </c>
      <c r="M73" s="12">
        <f>InputData[[#This Row],[BUYING PRIZE]]*InputData[[#This Row],[QUANTITY]]</f>
        <v>120</v>
      </c>
      <c r="N73" s="12">
        <f>InputData[[#This Row],[SELLING PRICE]]*InputData[[#This Row],[QUANTITY]]*(1-InputData[[#This Row],[DISCOUNT %]])</f>
        <v>162</v>
      </c>
      <c r="O73" s="11">
        <f>DAY(InputData[[#This Row],[DATE]])</f>
        <v>26</v>
      </c>
      <c r="P73" s="11" t="str">
        <f>TEXT(InputData[[#This Row],[DATE]],"MMM")</f>
        <v>Mar</v>
      </c>
      <c r="Q73" s="11">
        <f>YEAR(InputData[[#This Row],[DATE]])</f>
        <v>2021</v>
      </c>
    </row>
    <row r="74" spans="1:17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_xlfn.XLOOKUP(InputData[[#This Row],[PRODUCT ID]],MasterData[PRODUCT ID],MasterData[PRODUCT ID])</f>
        <v>P0010</v>
      </c>
      <c r="H74" t="str">
        <f>_xlfn.XLOOKUP(InputData[[#This Row],[PRODUCT ID]],MasterData[PRODUCT ID],MasterData[PRODUCT])</f>
        <v>Product10</v>
      </c>
      <c r="I74" t="str">
        <f>_xlfn.XLOOKUP(InputData[[#This Row],[PRODUCT ID]],MasterData[PRODUCT ID],MasterData[CATEGORY])</f>
        <v>Category02</v>
      </c>
      <c r="J74" t="str">
        <f>_xlfn.XLOOKUP(InputData[[#This Row],[PRODUCT ID]],MasterData[PRODUCT ID],MasterData[UOM])</f>
        <v>Ft</v>
      </c>
      <c r="K74" s="12">
        <f>_xlfn.XLOOKUP(InputData[[#This Row],[PRODUCT ID]],MasterData[PRODUCT ID],MasterData[BUYING PRIZE])</f>
        <v>148</v>
      </c>
      <c r="L74" s="12">
        <f>_xlfn.XLOOKUP(InputData[[#This Row],[PRODUCT ID]],MasterData[PRODUCT ID],MasterData[SELLING PRICE])</f>
        <v>164.28</v>
      </c>
      <c r="M74" s="12">
        <f>InputData[[#This Row],[BUYING PRIZE]]*InputData[[#This Row],[QUANTITY]]</f>
        <v>1332</v>
      </c>
      <c r="N74" s="12">
        <f>InputData[[#This Row],[SELLING PRICE]]*InputData[[#This Row],[QUANTITY]]*(1-InputData[[#This Row],[DISCOUNT %]])</f>
        <v>1478.52</v>
      </c>
      <c r="O74" s="11">
        <f>DAY(InputData[[#This Row],[DATE]])</f>
        <v>26</v>
      </c>
      <c r="P74" s="11" t="str">
        <f>TEXT(InputData[[#This Row],[DATE]],"MMM")</f>
        <v>Mar</v>
      </c>
      <c r="Q74" s="11">
        <f>YEAR(InputData[[#This Row],[DATE]])</f>
        <v>2021</v>
      </c>
    </row>
    <row r="75" spans="1:17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_xlfn.XLOOKUP(InputData[[#This Row],[PRODUCT ID]],MasterData[PRODUCT ID],MasterData[PRODUCT ID])</f>
        <v>P0030</v>
      </c>
      <c r="H75" t="str">
        <f>_xlfn.XLOOKUP(InputData[[#This Row],[PRODUCT ID]],MasterData[PRODUCT ID],MasterData[PRODUCT])</f>
        <v>Product30</v>
      </c>
      <c r="I75" t="str">
        <f>_xlfn.XLOOKUP(InputData[[#This Row],[PRODUCT ID]],MasterData[PRODUCT ID],MasterData[CATEGORY])</f>
        <v>Category04</v>
      </c>
      <c r="J75" t="str">
        <f>_xlfn.XLOOKUP(InputData[[#This Row],[PRODUCT ID]],MasterData[PRODUCT ID],MasterData[UOM])</f>
        <v>Ft</v>
      </c>
      <c r="K75" s="12">
        <f>_xlfn.XLOOKUP(InputData[[#This Row],[PRODUCT ID]],MasterData[PRODUCT ID],MasterData[BUYING PRIZE])</f>
        <v>148</v>
      </c>
      <c r="L75" s="12">
        <f>_xlfn.XLOOKUP(InputData[[#This Row],[PRODUCT ID]],MasterData[PRODUCT ID],MasterData[SELLING PRICE])</f>
        <v>201.28</v>
      </c>
      <c r="M75" s="12">
        <f>InputData[[#This Row],[BUYING PRIZE]]*InputData[[#This Row],[QUANTITY]]</f>
        <v>444</v>
      </c>
      <c r="N75" s="12">
        <f>InputData[[#This Row],[SELLING PRICE]]*InputData[[#This Row],[QUANTITY]]*(1-InputData[[#This Row],[DISCOUNT %]])</f>
        <v>603.84</v>
      </c>
      <c r="O75" s="11">
        <f>DAY(InputData[[#This Row],[DATE]])</f>
        <v>27</v>
      </c>
      <c r="P75" s="11" t="str">
        <f>TEXT(InputData[[#This Row],[DATE]],"MMM")</f>
        <v>Mar</v>
      </c>
      <c r="Q75" s="11">
        <f>YEAR(InputData[[#This Row],[DATE]])</f>
        <v>2021</v>
      </c>
    </row>
    <row r="76" spans="1:17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_xlfn.XLOOKUP(InputData[[#This Row],[PRODUCT ID]],MasterData[PRODUCT ID],MasterData[PRODUCT ID])</f>
        <v>P0007</v>
      </c>
      <c r="H76" t="str">
        <f>_xlfn.XLOOKUP(InputData[[#This Row],[PRODUCT ID]],MasterData[PRODUCT ID],MasterData[PRODUCT])</f>
        <v>Product07</v>
      </c>
      <c r="I76" t="str">
        <f>_xlfn.XLOOKUP(InputData[[#This Row],[PRODUCT ID]],MasterData[PRODUCT ID],MasterData[CATEGORY])</f>
        <v>Category01</v>
      </c>
      <c r="J76" t="str">
        <f>_xlfn.XLOOKUP(InputData[[#This Row],[PRODUCT ID]],MasterData[PRODUCT ID],MasterData[UOM])</f>
        <v>Lt</v>
      </c>
      <c r="K76" s="12">
        <f>_xlfn.XLOOKUP(InputData[[#This Row],[PRODUCT ID]],MasterData[PRODUCT ID],MasterData[BUYING PRIZE])</f>
        <v>43</v>
      </c>
      <c r="L76" s="12">
        <f>_xlfn.XLOOKUP(InputData[[#This Row],[PRODUCT ID]],MasterData[PRODUCT ID],MasterData[SELLING PRICE])</f>
        <v>47.730000000000004</v>
      </c>
      <c r="M76" s="12">
        <f>InputData[[#This Row],[BUYING PRIZE]]*InputData[[#This Row],[QUANTITY]]</f>
        <v>344</v>
      </c>
      <c r="N76" s="12">
        <f>InputData[[#This Row],[SELLING PRICE]]*InputData[[#This Row],[QUANTITY]]*(1-InputData[[#This Row],[DISCOUNT %]])</f>
        <v>381.84000000000003</v>
      </c>
      <c r="O76" s="11">
        <f>DAY(InputData[[#This Row],[DATE]])</f>
        <v>28</v>
      </c>
      <c r="P76" s="11" t="str">
        <f>TEXT(InputData[[#This Row],[DATE]],"MMM")</f>
        <v>Mar</v>
      </c>
      <c r="Q76" s="11">
        <f>YEAR(InputData[[#This Row],[DATE]])</f>
        <v>2021</v>
      </c>
    </row>
    <row r="77" spans="1:17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_xlfn.XLOOKUP(InputData[[#This Row],[PRODUCT ID]],MasterData[PRODUCT ID],MasterData[PRODUCT ID])</f>
        <v>P0038</v>
      </c>
      <c r="H77" t="str">
        <f>_xlfn.XLOOKUP(InputData[[#This Row],[PRODUCT ID]],MasterData[PRODUCT ID],MasterData[PRODUCT])</f>
        <v>Product38</v>
      </c>
      <c r="I77" t="str">
        <f>_xlfn.XLOOKUP(InputData[[#This Row],[PRODUCT ID]],MasterData[PRODUCT ID],MasterData[CATEGORY])</f>
        <v>Category05</v>
      </c>
      <c r="J77" t="str">
        <f>_xlfn.XLOOKUP(InputData[[#This Row],[PRODUCT ID]],MasterData[PRODUCT ID],MasterData[UOM])</f>
        <v>Kg</v>
      </c>
      <c r="K77" s="12">
        <f>_xlfn.XLOOKUP(InputData[[#This Row],[PRODUCT ID]],MasterData[PRODUCT ID],MasterData[BUYING PRIZE])</f>
        <v>72</v>
      </c>
      <c r="L77" s="12">
        <f>_xlfn.XLOOKUP(InputData[[#This Row],[PRODUCT ID]],MasterData[PRODUCT ID],MasterData[SELLING PRICE])</f>
        <v>79.92</v>
      </c>
      <c r="M77" s="12">
        <f>InputData[[#This Row],[BUYING PRIZE]]*InputData[[#This Row],[QUANTITY]]</f>
        <v>72</v>
      </c>
      <c r="N77" s="12">
        <f>InputData[[#This Row],[SELLING PRICE]]*InputData[[#This Row],[QUANTITY]]*(1-InputData[[#This Row],[DISCOUNT %]])</f>
        <v>79.92</v>
      </c>
      <c r="O77" s="11">
        <f>DAY(InputData[[#This Row],[DATE]])</f>
        <v>30</v>
      </c>
      <c r="P77" s="11" t="str">
        <f>TEXT(InputData[[#This Row],[DATE]],"MMM")</f>
        <v>Mar</v>
      </c>
      <c r="Q77" s="11">
        <f>YEAR(InputData[[#This Row],[DATE]])</f>
        <v>2021</v>
      </c>
    </row>
    <row r="78" spans="1:17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_xlfn.XLOOKUP(InputData[[#This Row],[PRODUCT ID]],MasterData[PRODUCT ID],MasterData[PRODUCT ID])</f>
        <v>P0042</v>
      </c>
      <c r="H78" t="str">
        <f>_xlfn.XLOOKUP(InputData[[#This Row],[PRODUCT ID]],MasterData[PRODUCT ID],MasterData[PRODUCT])</f>
        <v>Product42</v>
      </c>
      <c r="I78" t="str">
        <f>_xlfn.XLOOKUP(InputData[[#This Row],[PRODUCT ID]],MasterData[PRODUCT ID],MasterData[CATEGORY])</f>
        <v>Category05</v>
      </c>
      <c r="J78" t="str">
        <f>_xlfn.XLOOKUP(InputData[[#This Row],[PRODUCT ID]],MasterData[PRODUCT ID],MasterData[UOM])</f>
        <v>Ft</v>
      </c>
      <c r="K78" s="12">
        <f>_xlfn.XLOOKUP(InputData[[#This Row],[PRODUCT ID]],MasterData[PRODUCT ID],MasterData[BUYING PRIZE])</f>
        <v>120</v>
      </c>
      <c r="L78" s="12">
        <f>_xlfn.XLOOKUP(InputData[[#This Row],[PRODUCT ID]],MasterData[PRODUCT ID],MasterData[SELLING PRICE])</f>
        <v>162</v>
      </c>
      <c r="M78" s="12">
        <f>InputData[[#This Row],[BUYING PRIZE]]*InputData[[#This Row],[QUANTITY]]</f>
        <v>360</v>
      </c>
      <c r="N78" s="12">
        <f>InputData[[#This Row],[SELLING PRICE]]*InputData[[#This Row],[QUANTITY]]*(1-InputData[[#This Row],[DISCOUNT %]])</f>
        <v>486</v>
      </c>
      <c r="O78" s="11">
        <f>DAY(InputData[[#This Row],[DATE]])</f>
        <v>31</v>
      </c>
      <c r="P78" s="11" t="str">
        <f>TEXT(InputData[[#This Row],[DATE]],"MMM")</f>
        <v>Mar</v>
      </c>
      <c r="Q78" s="11">
        <f>YEAR(InputData[[#This Row],[DATE]])</f>
        <v>2021</v>
      </c>
    </row>
    <row r="79" spans="1:17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_xlfn.XLOOKUP(InputData[[#This Row],[PRODUCT ID]],MasterData[PRODUCT ID],MasterData[PRODUCT ID])</f>
        <v>P0040</v>
      </c>
      <c r="H79" t="str">
        <f>_xlfn.XLOOKUP(InputData[[#This Row],[PRODUCT ID]],MasterData[PRODUCT ID],MasterData[PRODUCT])</f>
        <v>Product40</v>
      </c>
      <c r="I79" t="str">
        <f>_xlfn.XLOOKUP(InputData[[#This Row],[PRODUCT ID]],MasterData[PRODUCT ID],MasterData[CATEGORY])</f>
        <v>Category05</v>
      </c>
      <c r="J79" t="str">
        <f>_xlfn.XLOOKUP(InputData[[#This Row],[PRODUCT ID]],MasterData[PRODUCT ID],MasterData[UOM])</f>
        <v>Kg</v>
      </c>
      <c r="K79" s="12">
        <f>_xlfn.XLOOKUP(InputData[[#This Row],[PRODUCT ID]],MasterData[PRODUCT ID],MasterData[BUYING PRIZE])</f>
        <v>90</v>
      </c>
      <c r="L79" s="12">
        <f>_xlfn.XLOOKUP(InputData[[#This Row],[PRODUCT ID]],MasterData[PRODUCT ID],MasterData[SELLING PRICE])</f>
        <v>115.2</v>
      </c>
      <c r="M79" s="12">
        <f>InputData[[#This Row],[BUYING PRIZE]]*InputData[[#This Row],[QUANTITY]]</f>
        <v>360</v>
      </c>
      <c r="N79" s="12">
        <f>InputData[[#This Row],[SELLING PRICE]]*InputData[[#This Row],[QUANTITY]]*(1-InputData[[#This Row],[DISCOUNT %]])</f>
        <v>460.8</v>
      </c>
      <c r="O79" s="11">
        <f>DAY(InputData[[#This Row],[DATE]])</f>
        <v>4</v>
      </c>
      <c r="P79" s="11" t="str">
        <f>TEXT(InputData[[#This Row],[DATE]],"MMM")</f>
        <v>Apr</v>
      </c>
      <c r="Q79" s="11">
        <f>YEAR(InputData[[#This Row],[DATE]])</f>
        <v>2021</v>
      </c>
    </row>
    <row r="80" spans="1:17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_xlfn.XLOOKUP(InputData[[#This Row],[PRODUCT ID]],MasterData[PRODUCT ID],MasterData[PRODUCT ID])</f>
        <v>P0009</v>
      </c>
      <c r="H80" t="str">
        <f>_xlfn.XLOOKUP(InputData[[#This Row],[PRODUCT ID]],MasterData[PRODUCT ID],MasterData[PRODUCT])</f>
        <v>Product09</v>
      </c>
      <c r="I80" t="str">
        <f>_xlfn.XLOOKUP(InputData[[#This Row],[PRODUCT ID]],MasterData[PRODUCT ID],MasterData[CATEGORY])</f>
        <v>Category01</v>
      </c>
      <c r="J80" t="str">
        <f>_xlfn.XLOOKUP(InputData[[#This Row],[PRODUCT ID]],MasterData[PRODUCT ID],MasterData[UOM])</f>
        <v>No.</v>
      </c>
      <c r="K80" s="12">
        <f>_xlfn.XLOOKUP(InputData[[#This Row],[PRODUCT ID]],MasterData[PRODUCT ID],MasterData[BUYING PRIZE])</f>
        <v>6</v>
      </c>
      <c r="L80" s="12">
        <f>_xlfn.XLOOKUP(InputData[[#This Row],[PRODUCT ID]],MasterData[PRODUCT ID],MasterData[SELLING PRICE])</f>
        <v>7.8599999999999994</v>
      </c>
      <c r="M80" s="12">
        <f>InputData[[#This Row],[BUYING PRIZE]]*InputData[[#This Row],[QUANTITY]]</f>
        <v>54</v>
      </c>
      <c r="N80" s="12">
        <f>InputData[[#This Row],[SELLING PRICE]]*InputData[[#This Row],[QUANTITY]]*(1-InputData[[#This Row],[DISCOUNT %]])</f>
        <v>70.739999999999995</v>
      </c>
      <c r="O80" s="11">
        <f>DAY(InputData[[#This Row],[DATE]])</f>
        <v>4</v>
      </c>
      <c r="P80" s="11" t="str">
        <f>TEXT(InputData[[#This Row],[DATE]],"MMM")</f>
        <v>Apr</v>
      </c>
      <c r="Q80" s="11">
        <f>YEAR(InputData[[#This Row],[DATE]])</f>
        <v>2021</v>
      </c>
    </row>
    <row r="81" spans="1:17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_xlfn.XLOOKUP(InputData[[#This Row],[PRODUCT ID]],MasterData[PRODUCT ID],MasterData[PRODUCT ID])</f>
        <v>P0031</v>
      </c>
      <c r="H81" t="str">
        <f>_xlfn.XLOOKUP(InputData[[#This Row],[PRODUCT ID]],MasterData[PRODUCT ID],MasterData[PRODUCT])</f>
        <v>Product31</v>
      </c>
      <c r="I81" t="str">
        <f>_xlfn.XLOOKUP(InputData[[#This Row],[PRODUCT ID]],MasterData[PRODUCT ID],MasterData[CATEGORY])</f>
        <v>Category04</v>
      </c>
      <c r="J81" t="str">
        <f>_xlfn.XLOOKUP(InputData[[#This Row],[PRODUCT ID]],MasterData[PRODUCT ID],MasterData[UOM])</f>
        <v>Kg</v>
      </c>
      <c r="K81" s="12">
        <f>_xlfn.XLOOKUP(InputData[[#This Row],[PRODUCT ID]],MasterData[PRODUCT ID],MasterData[BUYING PRIZE])</f>
        <v>93</v>
      </c>
      <c r="L81" s="12">
        <f>_xlfn.XLOOKUP(InputData[[#This Row],[PRODUCT ID]],MasterData[PRODUCT ID],MasterData[SELLING PRICE])</f>
        <v>104.16</v>
      </c>
      <c r="M81" s="12">
        <f>InputData[[#This Row],[BUYING PRIZE]]*InputData[[#This Row],[QUANTITY]]</f>
        <v>1395</v>
      </c>
      <c r="N81" s="12">
        <f>InputData[[#This Row],[SELLING PRICE]]*InputData[[#This Row],[QUANTITY]]*(1-InputData[[#This Row],[DISCOUNT %]])</f>
        <v>1562.3999999999999</v>
      </c>
      <c r="O81" s="11">
        <f>DAY(InputData[[#This Row],[DATE]])</f>
        <v>5</v>
      </c>
      <c r="P81" s="11" t="str">
        <f>TEXT(InputData[[#This Row],[DATE]],"MMM")</f>
        <v>Apr</v>
      </c>
      <c r="Q81" s="11">
        <f>YEAR(InputData[[#This Row],[DATE]])</f>
        <v>2021</v>
      </c>
    </row>
    <row r="82" spans="1:17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_xlfn.XLOOKUP(InputData[[#This Row],[PRODUCT ID]],MasterData[PRODUCT ID],MasterData[PRODUCT ID])</f>
        <v>P0005</v>
      </c>
      <c r="H82" t="str">
        <f>_xlfn.XLOOKUP(InputData[[#This Row],[PRODUCT ID]],MasterData[PRODUCT ID],MasterData[PRODUCT])</f>
        <v>Product05</v>
      </c>
      <c r="I82" t="str">
        <f>_xlfn.XLOOKUP(InputData[[#This Row],[PRODUCT ID]],MasterData[PRODUCT ID],MasterData[CATEGORY])</f>
        <v>Category01</v>
      </c>
      <c r="J82" t="str">
        <f>_xlfn.XLOOKUP(InputData[[#This Row],[PRODUCT ID]],MasterData[PRODUCT ID],MasterData[UOM])</f>
        <v>Ft</v>
      </c>
      <c r="K82" s="12">
        <f>_xlfn.XLOOKUP(InputData[[#This Row],[PRODUCT ID]],MasterData[PRODUCT ID],MasterData[BUYING PRIZE])</f>
        <v>133</v>
      </c>
      <c r="L82" s="12">
        <f>_xlfn.XLOOKUP(InputData[[#This Row],[PRODUCT ID]],MasterData[PRODUCT ID],MasterData[SELLING PRICE])</f>
        <v>155.61000000000001</v>
      </c>
      <c r="M82" s="12">
        <f>InputData[[#This Row],[BUYING PRIZE]]*InputData[[#This Row],[QUANTITY]]</f>
        <v>399</v>
      </c>
      <c r="N82" s="12">
        <f>InputData[[#This Row],[SELLING PRICE]]*InputData[[#This Row],[QUANTITY]]*(1-InputData[[#This Row],[DISCOUNT %]])</f>
        <v>466.83000000000004</v>
      </c>
      <c r="O82" s="11">
        <f>DAY(InputData[[#This Row],[DATE]])</f>
        <v>9</v>
      </c>
      <c r="P82" s="11" t="str">
        <f>TEXT(InputData[[#This Row],[DATE]],"MMM")</f>
        <v>Apr</v>
      </c>
      <c r="Q82" s="11">
        <f>YEAR(InputData[[#This Row],[DATE]])</f>
        <v>2021</v>
      </c>
    </row>
    <row r="83" spans="1:17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_xlfn.XLOOKUP(InputData[[#This Row],[PRODUCT ID]],MasterData[PRODUCT ID],MasterData[PRODUCT ID])</f>
        <v>P0022</v>
      </c>
      <c r="H83" t="str">
        <f>_xlfn.XLOOKUP(InputData[[#This Row],[PRODUCT ID]],MasterData[PRODUCT ID],MasterData[PRODUCT])</f>
        <v>Product22</v>
      </c>
      <c r="I83" t="str">
        <f>_xlfn.XLOOKUP(InputData[[#This Row],[PRODUCT ID]],MasterData[PRODUCT ID],MasterData[CATEGORY])</f>
        <v>Category03</v>
      </c>
      <c r="J83" t="str">
        <f>_xlfn.XLOOKUP(InputData[[#This Row],[PRODUCT ID]],MasterData[PRODUCT ID],MasterData[UOM])</f>
        <v>Ft</v>
      </c>
      <c r="K83" s="12">
        <f>_xlfn.XLOOKUP(InputData[[#This Row],[PRODUCT ID]],MasterData[PRODUCT ID],MasterData[BUYING PRIZE])</f>
        <v>121</v>
      </c>
      <c r="L83" s="12">
        <f>_xlfn.XLOOKUP(InputData[[#This Row],[PRODUCT ID]],MasterData[PRODUCT ID],MasterData[SELLING PRICE])</f>
        <v>141.57</v>
      </c>
      <c r="M83" s="12">
        <f>InputData[[#This Row],[BUYING PRIZE]]*InputData[[#This Row],[QUANTITY]]</f>
        <v>1694</v>
      </c>
      <c r="N83" s="12">
        <f>InputData[[#This Row],[SELLING PRICE]]*InputData[[#This Row],[QUANTITY]]*(1-InputData[[#This Row],[DISCOUNT %]])</f>
        <v>1981.98</v>
      </c>
      <c r="O83" s="11">
        <f>DAY(InputData[[#This Row],[DATE]])</f>
        <v>10</v>
      </c>
      <c r="P83" s="11" t="str">
        <f>TEXT(InputData[[#This Row],[DATE]],"MMM")</f>
        <v>Apr</v>
      </c>
      <c r="Q83" s="11">
        <f>YEAR(InputData[[#This Row],[DATE]])</f>
        <v>2021</v>
      </c>
    </row>
    <row r="84" spans="1:17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_xlfn.XLOOKUP(InputData[[#This Row],[PRODUCT ID]],MasterData[PRODUCT ID],MasterData[PRODUCT ID])</f>
        <v>P0037</v>
      </c>
      <c r="H84" t="str">
        <f>_xlfn.XLOOKUP(InputData[[#This Row],[PRODUCT ID]],MasterData[PRODUCT ID],MasterData[PRODUCT])</f>
        <v>Product37</v>
      </c>
      <c r="I84" t="str">
        <f>_xlfn.XLOOKUP(InputData[[#This Row],[PRODUCT ID]],MasterData[PRODUCT ID],MasterData[CATEGORY])</f>
        <v>Category05</v>
      </c>
      <c r="J84" t="str">
        <f>_xlfn.XLOOKUP(InputData[[#This Row],[PRODUCT ID]],MasterData[PRODUCT ID],MasterData[UOM])</f>
        <v>Kg</v>
      </c>
      <c r="K84" s="12">
        <f>_xlfn.XLOOKUP(InputData[[#This Row],[PRODUCT ID]],MasterData[PRODUCT ID],MasterData[BUYING PRIZE])</f>
        <v>67</v>
      </c>
      <c r="L84" s="12">
        <f>_xlfn.XLOOKUP(InputData[[#This Row],[PRODUCT ID]],MasterData[PRODUCT ID],MasterData[SELLING PRICE])</f>
        <v>85.76</v>
      </c>
      <c r="M84" s="12">
        <f>InputData[[#This Row],[BUYING PRIZE]]*InputData[[#This Row],[QUANTITY]]</f>
        <v>201</v>
      </c>
      <c r="N84" s="12">
        <f>InputData[[#This Row],[SELLING PRICE]]*InputData[[#This Row],[QUANTITY]]*(1-InputData[[#This Row],[DISCOUNT %]])</f>
        <v>257.28000000000003</v>
      </c>
      <c r="O84" s="11">
        <f>DAY(InputData[[#This Row],[DATE]])</f>
        <v>12</v>
      </c>
      <c r="P84" s="11" t="str">
        <f>TEXT(InputData[[#This Row],[DATE]],"MMM")</f>
        <v>Apr</v>
      </c>
      <c r="Q84" s="11">
        <f>YEAR(InputData[[#This Row],[DATE]])</f>
        <v>2021</v>
      </c>
    </row>
    <row r="85" spans="1:17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_xlfn.XLOOKUP(InputData[[#This Row],[PRODUCT ID]],MasterData[PRODUCT ID],MasterData[PRODUCT ID])</f>
        <v>P0029</v>
      </c>
      <c r="H85" t="str">
        <f>_xlfn.XLOOKUP(InputData[[#This Row],[PRODUCT ID]],MasterData[PRODUCT ID],MasterData[PRODUCT])</f>
        <v>Product29</v>
      </c>
      <c r="I85" t="str">
        <f>_xlfn.XLOOKUP(InputData[[#This Row],[PRODUCT ID]],MasterData[PRODUCT ID],MasterData[CATEGORY])</f>
        <v>Category04</v>
      </c>
      <c r="J85" t="str">
        <f>_xlfn.XLOOKUP(InputData[[#This Row],[PRODUCT ID]],MasterData[PRODUCT ID],MasterData[UOM])</f>
        <v>Lt</v>
      </c>
      <c r="K85" s="12">
        <f>_xlfn.XLOOKUP(InputData[[#This Row],[PRODUCT ID]],MasterData[PRODUCT ID],MasterData[BUYING PRIZE])</f>
        <v>47</v>
      </c>
      <c r="L85" s="12">
        <f>_xlfn.XLOOKUP(InputData[[#This Row],[PRODUCT ID]],MasterData[PRODUCT ID],MasterData[SELLING PRICE])</f>
        <v>53.11</v>
      </c>
      <c r="M85" s="12">
        <f>InputData[[#This Row],[BUYING PRIZE]]*InputData[[#This Row],[QUANTITY]]</f>
        <v>188</v>
      </c>
      <c r="N85" s="12">
        <f>InputData[[#This Row],[SELLING PRICE]]*InputData[[#This Row],[QUANTITY]]*(1-InputData[[#This Row],[DISCOUNT %]])</f>
        <v>212.44</v>
      </c>
      <c r="O85" s="11">
        <f>DAY(InputData[[#This Row],[DATE]])</f>
        <v>12</v>
      </c>
      <c r="P85" s="11" t="str">
        <f>TEXT(InputData[[#This Row],[DATE]],"MMM")</f>
        <v>Apr</v>
      </c>
      <c r="Q85" s="11">
        <f>YEAR(InputData[[#This Row],[DATE]])</f>
        <v>2021</v>
      </c>
    </row>
    <row r="86" spans="1:17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_xlfn.XLOOKUP(InputData[[#This Row],[PRODUCT ID]],MasterData[PRODUCT ID],MasterData[PRODUCT ID])</f>
        <v>P0027</v>
      </c>
      <c r="H86" t="str">
        <f>_xlfn.XLOOKUP(InputData[[#This Row],[PRODUCT ID]],MasterData[PRODUCT ID],MasterData[PRODUCT])</f>
        <v>Product27</v>
      </c>
      <c r="I86" t="str">
        <f>_xlfn.XLOOKUP(InputData[[#This Row],[PRODUCT ID]],MasterData[PRODUCT ID],MasterData[CATEGORY])</f>
        <v>Category04</v>
      </c>
      <c r="J86" t="str">
        <f>_xlfn.XLOOKUP(InputData[[#This Row],[PRODUCT ID]],MasterData[PRODUCT ID],MasterData[UOM])</f>
        <v>Lt</v>
      </c>
      <c r="K86" s="12">
        <f>_xlfn.XLOOKUP(InputData[[#This Row],[PRODUCT ID]],MasterData[PRODUCT ID],MasterData[BUYING PRIZE])</f>
        <v>48</v>
      </c>
      <c r="L86" s="12">
        <f>_xlfn.XLOOKUP(InputData[[#This Row],[PRODUCT ID]],MasterData[PRODUCT ID],MasterData[SELLING PRICE])</f>
        <v>57.120000000000005</v>
      </c>
      <c r="M86" s="12">
        <f>InputData[[#This Row],[BUYING PRIZE]]*InputData[[#This Row],[QUANTITY]]</f>
        <v>432</v>
      </c>
      <c r="N86" s="12">
        <f>InputData[[#This Row],[SELLING PRICE]]*InputData[[#This Row],[QUANTITY]]*(1-InputData[[#This Row],[DISCOUNT %]])</f>
        <v>514.08000000000004</v>
      </c>
      <c r="O86" s="11">
        <f>DAY(InputData[[#This Row],[DATE]])</f>
        <v>12</v>
      </c>
      <c r="P86" s="11" t="str">
        <f>TEXT(InputData[[#This Row],[DATE]],"MMM")</f>
        <v>Apr</v>
      </c>
      <c r="Q86" s="11">
        <f>YEAR(InputData[[#This Row],[DATE]])</f>
        <v>2021</v>
      </c>
    </row>
    <row r="87" spans="1:17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_xlfn.XLOOKUP(InputData[[#This Row],[PRODUCT ID]],MasterData[PRODUCT ID],MasterData[PRODUCT ID])</f>
        <v>P0033</v>
      </c>
      <c r="H87" t="str">
        <f>_xlfn.XLOOKUP(InputData[[#This Row],[PRODUCT ID]],MasterData[PRODUCT ID],MasterData[PRODUCT])</f>
        <v>Product33</v>
      </c>
      <c r="I87" t="str">
        <f>_xlfn.XLOOKUP(InputData[[#This Row],[PRODUCT ID]],MasterData[PRODUCT ID],MasterData[CATEGORY])</f>
        <v>Category04</v>
      </c>
      <c r="J87" t="str">
        <f>_xlfn.XLOOKUP(InputData[[#This Row],[PRODUCT ID]],MasterData[PRODUCT ID],MasterData[UOM])</f>
        <v>Kg</v>
      </c>
      <c r="K87" s="12">
        <f>_xlfn.XLOOKUP(InputData[[#This Row],[PRODUCT ID]],MasterData[PRODUCT ID],MasterData[BUYING PRIZE])</f>
        <v>95</v>
      </c>
      <c r="L87" s="12">
        <f>_xlfn.XLOOKUP(InputData[[#This Row],[PRODUCT ID]],MasterData[PRODUCT ID],MasterData[SELLING PRICE])</f>
        <v>119.7</v>
      </c>
      <c r="M87" s="12">
        <f>InputData[[#This Row],[BUYING PRIZE]]*InputData[[#This Row],[QUANTITY]]</f>
        <v>1235</v>
      </c>
      <c r="N87" s="12">
        <f>InputData[[#This Row],[SELLING PRICE]]*InputData[[#This Row],[QUANTITY]]*(1-InputData[[#This Row],[DISCOUNT %]])</f>
        <v>1556.1000000000001</v>
      </c>
      <c r="O87" s="11">
        <f>DAY(InputData[[#This Row],[DATE]])</f>
        <v>12</v>
      </c>
      <c r="P87" s="11" t="str">
        <f>TEXT(InputData[[#This Row],[DATE]],"MMM")</f>
        <v>Apr</v>
      </c>
      <c r="Q87" s="11">
        <f>YEAR(InputData[[#This Row],[DATE]])</f>
        <v>2021</v>
      </c>
    </row>
    <row r="88" spans="1:17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_xlfn.XLOOKUP(InputData[[#This Row],[PRODUCT ID]],MasterData[PRODUCT ID],MasterData[PRODUCT ID])</f>
        <v>P0017</v>
      </c>
      <c r="H88" t="str">
        <f>_xlfn.XLOOKUP(InputData[[#This Row],[PRODUCT ID]],MasterData[PRODUCT ID],MasterData[PRODUCT])</f>
        <v>Product17</v>
      </c>
      <c r="I88" t="str">
        <f>_xlfn.XLOOKUP(InputData[[#This Row],[PRODUCT ID]],MasterData[PRODUCT ID],MasterData[CATEGORY])</f>
        <v>Category02</v>
      </c>
      <c r="J88" t="str">
        <f>_xlfn.XLOOKUP(InputData[[#This Row],[PRODUCT ID]],MasterData[PRODUCT ID],MasterData[UOM])</f>
        <v>Ft</v>
      </c>
      <c r="K88" s="12">
        <f>_xlfn.XLOOKUP(InputData[[#This Row],[PRODUCT ID]],MasterData[PRODUCT ID],MasterData[BUYING PRIZE])</f>
        <v>134</v>
      </c>
      <c r="L88" s="12">
        <f>_xlfn.XLOOKUP(InputData[[#This Row],[PRODUCT ID]],MasterData[PRODUCT ID],MasterData[SELLING PRICE])</f>
        <v>156.78</v>
      </c>
      <c r="M88" s="12">
        <f>InputData[[#This Row],[BUYING PRIZE]]*InputData[[#This Row],[QUANTITY]]</f>
        <v>402</v>
      </c>
      <c r="N88" s="12">
        <f>InputData[[#This Row],[SELLING PRICE]]*InputData[[#This Row],[QUANTITY]]*(1-InputData[[#This Row],[DISCOUNT %]])</f>
        <v>470.34000000000003</v>
      </c>
      <c r="O88" s="11">
        <f>DAY(InputData[[#This Row],[DATE]])</f>
        <v>15</v>
      </c>
      <c r="P88" s="11" t="str">
        <f>TEXT(InputData[[#This Row],[DATE]],"MMM")</f>
        <v>Apr</v>
      </c>
      <c r="Q88" s="11">
        <f>YEAR(InputData[[#This Row],[DATE]])</f>
        <v>2021</v>
      </c>
    </row>
    <row r="89" spans="1:17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_xlfn.XLOOKUP(InputData[[#This Row],[PRODUCT ID]],MasterData[PRODUCT ID],MasterData[PRODUCT ID])</f>
        <v>P0018</v>
      </c>
      <c r="H89" t="str">
        <f>_xlfn.XLOOKUP(InputData[[#This Row],[PRODUCT ID]],MasterData[PRODUCT ID],MasterData[PRODUCT])</f>
        <v>Product18</v>
      </c>
      <c r="I89" t="str">
        <f>_xlfn.XLOOKUP(InputData[[#This Row],[PRODUCT ID]],MasterData[PRODUCT ID],MasterData[CATEGORY])</f>
        <v>Category02</v>
      </c>
      <c r="J89" t="str">
        <f>_xlfn.XLOOKUP(InputData[[#This Row],[PRODUCT ID]],MasterData[PRODUCT ID],MasterData[UOM])</f>
        <v>No.</v>
      </c>
      <c r="K89" s="12">
        <f>_xlfn.XLOOKUP(InputData[[#This Row],[PRODUCT ID]],MasterData[PRODUCT ID],MasterData[BUYING PRIZE])</f>
        <v>37</v>
      </c>
      <c r="L89" s="12">
        <f>_xlfn.XLOOKUP(InputData[[#This Row],[PRODUCT ID]],MasterData[PRODUCT ID],MasterData[SELLING PRICE])</f>
        <v>49.21</v>
      </c>
      <c r="M89" s="12">
        <f>InputData[[#This Row],[BUYING PRIZE]]*InputData[[#This Row],[QUANTITY]]</f>
        <v>555</v>
      </c>
      <c r="N89" s="12">
        <f>InputData[[#This Row],[SELLING PRICE]]*InputData[[#This Row],[QUANTITY]]*(1-InputData[[#This Row],[DISCOUNT %]])</f>
        <v>738.15</v>
      </c>
      <c r="O89" s="11">
        <f>DAY(InputData[[#This Row],[DATE]])</f>
        <v>16</v>
      </c>
      <c r="P89" s="11" t="str">
        <f>TEXT(InputData[[#This Row],[DATE]],"MMM")</f>
        <v>Apr</v>
      </c>
      <c r="Q89" s="11">
        <f>YEAR(InputData[[#This Row],[DATE]])</f>
        <v>2021</v>
      </c>
    </row>
    <row r="90" spans="1:17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_xlfn.XLOOKUP(InputData[[#This Row],[PRODUCT ID]],MasterData[PRODUCT ID],MasterData[PRODUCT ID])</f>
        <v>P0038</v>
      </c>
      <c r="H90" t="str">
        <f>_xlfn.XLOOKUP(InputData[[#This Row],[PRODUCT ID]],MasterData[PRODUCT ID],MasterData[PRODUCT])</f>
        <v>Product38</v>
      </c>
      <c r="I90" t="str">
        <f>_xlfn.XLOOKUP(InputData[[#This Row],[PRODUCT ID]],MasterData[PRODUCT ID],MasterData[CATEGORY])</f>
        <v>Category05</v>
      </c>
      <c r="J90" t="str">
        <f>_xlfn.XLOOKUP(InputData[[#This Row],[PRODUCT ID]],MasterData[PRODUCT ID],MasterData[UOM])</f>
        <v>Kg</v>
      </c>
      <c r="K90" s="12">
        <f>_xlfn.XLOOKUP(InputData[[#This Row],[PRODUCT ID]],MasterData[PRODUCT ID],MasterData[BUYING PRIZE])</f>
        <v>72</v>
      </c>
      <c r="L90" s="12">
        <f>_xlfn.XLOOKUP(InputData[[#This Row],[PRODUCT ID]],MasterData[PRODUCT ID],MasterData[SELLING PRICE])</f>
        <v>79.92</v>
      </c>
      <c r="M90" s="12">
        <f>InputData[[#This Row],[BUYING PRIZE]]*InputData[[#This Row],[QUANTITY]]</f>
        <v>648</v>
      </c>
      <c r="N90" s="12">
        <f>InputData[[#This Row],[SELLING PRICE]]*InputData[[#This Row],[QUANTITY]]*(1-InputData[[#This Row],[DISCOUNT %]])</f>
        <v>719.28</v>
      </c>
      <c r="O90" s="11">
        <f>DAY(InputData[[#This Row],[DATE]])</f>
        <v>18</v>
      </c>
      <c r="P90" s="11" t="str">
        <f>TEXT(InputData[[#This Row],[DATE]],"MMM")</f>
        <v>Apr</v>
      </c>
      <c r="Q90" s="11">
        <f>YEAR(InputData[[#This Row],[DATE]])</f>
        <v>2021</v>
      </c>
    </row>
    <row r="91" spans="1:17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_xlfn.XLOOKUP(InputData[[#This Row],[PRODUCT ID]],MasterData[PRODUCT ID],MasterData[PRODUCT ID])</f>
        <v>P0019</v>
      </c>
      <c r="H91" t="str">
        <f>_xlfn.XLOOKUP(InputData[[#This Row],[PRODUCT ID]],MasterData[PRODUCT ID],MasterData[PRODUCT])</f>
        <v>Product19</v>
      </c>
      <c r="I91" t="str">
        <f>_xlfn.XLOOKUP(InputData[[#This Row],[PRODUCT ID]],MasterData[PRODUCT ID],MasterData[CATEGORY])</f>
        <v>Category02</v>
      </c>
      <c r="J91" t="str">
        <f>_xlfn.XLOOKUP(InputData[[#This Row],[PRODUCT ID]],MasterData[PRODUCT ID],MasterData[UOM])</f>
        <v>Ft</v>
      </c>
      <c r="K91" s="12">
        <f>_xlfn.XLOOKUP(InputData[[#This Row],[PRODUCT ID]],MasterData[PRODUCT ID],MasterData[BUYING PRIZE])</f>
        <v>150</v>
      </c>
      <c r="L91" s="12">
        <f>_xlfn.XLOOKUP(InputData[[#This Row],[PRODUCT ID]],MasterData[PRODUCT ID],MasterData[SELLING PRICE])</f>
        <v>210</v>
      </c>
      <c r="M91" s="12">
        <f>InputData[[#This Row],[BUYING PRIZE]]*InputData[[#This Row],[QUANTITY]]</f>
        <v>1950</v>
      </c>
      <c r="N91" s="12">
        <f>InputData[[#This Row],[SELLING PRICE]]*InputData[[#This Row],[QUANTITY]]*(1-InputData[[#This Row],[DISCOUNT %]])</f>
        <v>2730</v>
      </c>
      <c r="O91" s="11">
        <f>DAY(InputData[[#This Row],[DATE]])</f>
        <v>18</v>
      </c>
      <c r="P91" s="11" t="str">
        <f>TEXT(InputData[[#This Row],[DATE]],"MMM")</f>
        <v>Apr</v>
      </c>
      <c r="Q91" s="11">
        <f>YEAR(InputData[[#This Row],[DATE]])</f>
        <v>2021</v>
      </c>
    </row>
    <row r="92" spans="1:17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_xlfn.XLOOKUP(InputData[[#This Row],[PRODUCT ID]],MasterData[PRODUCT ID],MasterData[PRODUCT ID])</f>
        <v>P0042</v>
      </c>
      <c r="H92" t="str">
        <f>_xlfn.XLOOKUP(InputData[[#This Row],[PRODUCT ID]],MasterData[PRODUCT ID],MasterData[PRODUCT])</f>
        <v>Product42</v>
      </c>
      <c r="I92" t="str">
        <f>_xlfn.XLOOKUP(InputData[[#This Row],[PRODUCT ID]],MasterData[PRODUCT ID],MasterData[CATEGORY])</f>
        <v>Category05</v>
      </c>
      <c r="J92" t="str">
        <f>_xlfn.XLOOKUP(InputData[[#This Row],[PRODUCT ID]],MasterData[PRODUCT ID],MasterData[UOM])</f>
        <v>Ft</v>
      </c>
      <c r="K92" s="12">
        <f>_xlfn.XLOOKUP(InputData[[#This Row],[PRODUCT ID]],MasterData[PRODUCT ID],MasterData[BUYING PRIZE])</f>
        <v>120</v>
      </c>
      <c r="L92" s="12">
        <f>_xlfn.XLOOKUP(InputData[[#This Row],[PRODUCT ID]],MasterData[PRODUCT ID],MasterData[SELLING PRICE])</f>
        <v>162</v>
      </c>
      <c r="M92" s="12">
        <f>InputData[[#This Row],[BUYING PRIZE]]*InputData[[#This Row],[QUANTITY]]</f>
        <v>720</v>
      </c>
      <c r="N92" s="12">
        <f>InputData[[#This Row],[SELLING PRICE]]*InputData[[#This Row],[QUANTITY]]*(1-InputData[[#This Row],[DISCOUNT %]])</f>
        <v>972</v>
      </c>
      <c r="O92" s="11">
        <f>DAY(InputData[[#This Row],[DATE]])</f>
        <v>23</v>
      </c>
      <c r="P92" s="11" t="str">
        <f>TEXT(InputData[[#This Row],[DATE]],"MMM")</f>
        <v>Apr</v>
      </c>
      <c r="Q92" s="11">
        <f>YEAR(InputData[[#This Row],[DATE]])</f>
        <v>2021</v>
      </c>
    </row>
    <row r="93" spans="1:17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_xlfn.XLOOKUP(InputData[[#This Row],[PRODUCT ID]],MasterData[PRODUCT ID],MasterData[PRODUCT ID])</f>
        <v>P0028</v>
      </c>
      <c r="H93" t="str">
        <f>_xlfn.XLOOKUP(InputData[[#This Row],[PRODUCT ID]],MasterData[PRODUCT ID],MasterData[PRODUCT])</f>
        <v>Product28</v>
      </c>
      <c r="I93" t="str">
        <f>_xlfn.XLOOKUP(InputData[[#This Row],[PRODUCT ID]],MasterData[PRODUCT ID],MasterData[CATEGORY])</f>
        <v>Category04</v>
      </c>
      <c r="J93" t="str">
        <f>_xlfn.XLOOKUP(InputData[[#This Row],[PRODUCT ID]],MasterData[PRODUCT ID],MasterData[UOM])</f>
        <v>No.</v>
      </c>
      <c r="K93" s="12">
        <f>_xlfn.XLOOKUP(InputData[[#This Row],[PRODUCT ID]],MasterData[PRODUCT ID],MasterData[BUYING PRIZE])</f>
        <v>37</v>
      </c>
      <c r="L93" s="12">
        <f>_xlfn.XLOOKUP(InputData[[#This Row],[PRODUCT ID]],MasterData[PRODUCT ID],MasterData[SELLING PRICE])</f>
        <v>41.81</v>
      </c>
      <c r="M93" s="12">
        <f>InputData[[#This Row],[BUYING PRIZE]]*InputData[[#This Row],[QUANTITY]]</f>
        <v>370</v>
      </c>
      <c r="N93" s="12">
        <f>InputData[[#This Row],[SELLING PRICE]]*InputData[[#This Row],[QUANTITY]]*(1-InputData[[#This Row],[DISCOUNT %]])</f>
        <v>418.1</v>
      </c>
      <c r="O93" s="11">
        <f>DAY(InputData[[#This Row],[DATE]])</f>
        <v>23</v>
      </c>
      <c r="P93" s="11" t="str">
        <f>TEXT(InputData[[#This Row],[DATE]],"MMM")</f>
        <v>Apr</v>
      </c>
      <c r="Q93" s="11">
        <f>YEAR(InputData[[#This Row],[DATE]])</f>
        <v>2021</v>
      </c>
    </row>
    <row r="94" spans="1:17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_xlfn.XLOOKUP(InputData[[#This Row],[PRODUCT ID]],MasterData[PRODUCT ID],MasterData[PRODUCT ID])</f>
        <v>P0030</v>
      </c>
      <c r="H94" t="str">
        <f>_xlfn.XLOOKUP(InputData[[#This Row],[PRODUCT ID]],MasterData[PRODUCT ID],MasterData[PRODUCT])</f>
        <v>Product30</v>
      </c>
      <c r="I94" t="str">
        <f>_xlfn.XLOOKUP(InputData[[#This Row],[PRODUCT ID]],MasterData[PRODUCT ID],MasterData[CATEGORY])</f>
        <v>Category04</v>
      </c>
      <c r="J94" t="str">
        <f>_xlfn.XLOOKUP(InputData[[#This Row],[PRODUCT ID]],MasterData[PRODUCT ID],MasterData[UOM])</f>
        <v>Ft</v>
      </c>
      <c r="K94" s="12">
        <f>_xlfn.XLOOKUP(InputData[[#This Row],[PRODUCT ID]],MasterData[PRODUCT ID],MasterData[BUYING PRIZE])</f>
        <v>148</v>
      </c>
      <c r="L94" s="12">
        <f>_xlfn.XLOOKUP(InputData[[#This Row],[PRODUCT ID]],MasterData[PRODUCT ID],MasterData[SELLING PRICE])</f>
        <v>201.28</v>
      </c>
      <c r="M94" s="12">
        <f>InputData[[#This Row],[BUYING PRIZE]]*InputData[[#This Row],[QUANTITY]]</f>
        <v>296</v>
      </c>
      <c r="N94" s="12">
        <f>InputData[[#This Row],[SELLING PRICE]]*InputData[[#This Row],[QUANTITY]]*(1-InputData[[#This Row],[DISCOUNT %]])</f>
        <v>402.56</v>
      </c>
      <c r="O94" s="11">
        <f>DAY(InputData[[#This Row],[DATE]])</f>
        <v>24</v>
      </c>
      <c r="P94" s="11" t="str">
        <f>TEXT(InputData[[#This Row],[DATE]],"MMM")</f>
        <v>Apr</v>
      </c>
      <c r="Q94" s="11">
        <f>YEAR(InputData[[#This Row],[DATE]])</f>
        <v>2021</v>
      </c>
    </row>
    <row r="95" spans="1:17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_xlfn.XLOOKUP(InputData[[#This Row],[PRODUCT ID]],MasterData[PRODUCT ID],MasterData[PRODUCT ID])</f>
        <v>P0037</v>
      </c>
      <c r="H95" t="str">
        <f>_xlfn.XLOOKUP(InputData[[#This Row],[PRODUCT ID]],MasterData[PRODUCT ID],MasterData[PRODUCT])</f>
        <v>Product37</v>
      </c>
      <c r="I95" t="str">
        <f>_xlfn.XLOOKUP(InputData[[#This Row],[PRODUCT ID]],MasterData[PRODUCT ID],MasterData[CATEGORY])</f>
        <v>Category05</v>
      </c>
      <c r="J95" t="str">
        <f>_xlfn.XLOOKUP(InputData[[#This Row],[PRODUCT ID]],MasterData[PRODUCT ID],MasterData[UOM])</f>
        <v>Kg</v>
      </c>
      <c r="K95" s="12">
        <f>_xlfn.XLOOKUP(InputData[[#This Row],[PRODUCT ID]],MasterData[PRODUCT ID],MasterData[BUYING PRIZE])</f>
        <v>67</v>
      </c>
      <c r="L95" s="12">
        <f>_xlfn.XLOOKUP(InputData[[#This Row],[PRODUCT ID]],MasterData[PRODUCT ID],MasterData[SELLING PRICE])</f>
        <v>85.76</v>
      </c>
      <c r="M95" s="12">
        <f>InputData[[#This Row],[BUYING PRIZE]]*InputData[[#This Row],[QUANTITY]]</f>
        <v>201</v>
      </c>
      <c r="N95" s="12">
        <f>InputData[[#This Row],[SELLING PRICE]]*InputData[[#This Row],[QUANTITY]]*(1-InputData[[#This Row],[DISCOUNT %]])</f>
        <v>257.28000000000003</v>
      </c>
      <c r="O95" s="11">
        <f>DAY(InputData[[#This Row],[DATE]])</f>
        <v>26</v>
      </c>
      <c r="P95" s="11" t="str">
        <f>TEXT(InputData[[#This Row],[DATE]],"MMM")</f>
        <v>Apr</v>
      </c>
      <c r="Q95" s="11">
        <f>YEAR(InputData[[#This Row],[DATE]])</f>
        <v>2021</v>
      </c>
    </row>
    <row r="96" spans="1:17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_xlfn.XLOOKUP(InputData[[#This Row],[PRODUCT ID]],MasterData[PRODUCT ID],MasterData[PRODUCT ID])</f>
        <v>P0030</v>
      </c>
      <c r="H96" t="str">
        <f>_xlfn.XLOOKUP(InputData[[#This Row],[PRODUCT ID]],MasterData[PRODUCT ID],MasterData[PRODUCT])</f>
        <v>Product30</v>
      </c>
      <c r="I96" t="str">
        <f>_xlfn.XLOOKUP(InputData[[#This Row],[PRODUCT ID]],MasterData[PRODUCT ID],MasterData[CATEGORY])</f>
        <v>Category04</v>
      </c>
      <c r="J96" t="str">
        <f>_xlfn.XLOOKUP(InputData[[#This Row],[PRODUCT ID]],MasterData[PRODUCT ID],MasterData[UOM])</f>
        <v>Ft</v>
      </c>
      <c r="K96" s="12">
        <f>_xlfn.XLOOKUP(InputData[[#This Row],[PRODUCT ID]],MasterData[PRODUCT ID],MasterData[BUYING PRIZE])</f>
        <v>148</v>
      </c>
      <c r="L96" s="12">
        <f>_xlfn.XLOOKUP(InputData[[#This Row],[PRODUCT ID]],MasterData[PRODUCT ID],MasterData[SELLING PRICE])</f>
        <v>201.28</v>
      </c>
      <c r="M96" s="12">
        <f>InputData[[#This Row],[BUYING PRIZE]]*InputData[[#This Row],[QUANTITY]]</f>
        <v>1036</v>
      </c>
      <c r="N96" s="12">
        <f>InputData[[#This Row],[SELLING PRICE]]*InputData[[#This Row],[QUANTITY]]*(1-InputData[[#This Row],[DISCOUNT %]])</f>
        <v>1408.96</v>
      </c>
      <c r="O96" s="11">
        <f>DAY(InputData[[#This Row],[DATE]])</f>
        <v>29</v>
      </c>
      <c r="P96" s="11" t="str">
        <f>TEXT(InputData[[#This Row],[DATE]],"MMM")</f>
        <v>Apr</v>
      </c>
      <c r="Q96" s="11">
        <f>YEAR(InputData[[#This Row],[DATE]])</f>
        <v>2021</v>
      </c>
    </row>
    <row r="97" spans="1:17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_xlfn.XLOOKUP(InputData[[#This Row],[PRODUCT ID]],MasterData[PRODUCT ID],MasterData[PRODUCT ID])</f>
        <v>P0029</v>
      </c>
      <c r="H97" t="str">
        <f>_xlfn.XLOOKUP(InputData[[#This Row],[PRODUCT ID]],MasterData[PRODUCT ID],MasterData[PRODUCT])</f>
        <v>Product29</v>
      </c>
      <c r="I97" t="str">
        <f>_xlfn.XLOOKUP(InputData[[#This Row],[PRODUCT ID]],MasterData[PRODUCT ID],MasterData[CATEGORY])</f>
        <v>Category04</v>
      </c>
      <c r="J97" t="str">
        <f>_xlfn.XLOOKUP(InputData[[#This Row],[PRODUCT ID]],MasterData[PRODUCT ID],MasterData[UOM])</f>
        <v>Lt</v>
      </c>
      <c r="K97" s="12">
        <f>_xlfn.XLOOKUP(InputData[[#This Row],[PRODUCT ID]],MasterData[PRODUCT ID],MasterData[BUYING PRIZE])</f>
        <v>47</v>
      </c>
      <c r="L97" s="12">
        <f>_xlfn.XLOOKUP(InputData[[#This Row],[PRODUCT ID]],MasterData[PRODUCT ID],MasterData[SELLING PRICE])</f>
        <v>53.11</v>
      </c>
      <c r="M97" s="12">
        <f>InputData[[#This Row],[BUYING PRIZE]]*InputData[[#This Row],[QUANTITY]]</f>
        <v>47</v>
      </c>
      <c r="N97" s="12">
        <f>InputData[[#This Row],[SELLING PRICE]]*InputData[[#This Row],[QUANTITY]]*(1-InputData[[#This Row],[DISCOUNT %]])</f>
        <v>53.11</v>
      </c>
      <c r="O97" s="11">
        <f>DAY(InputData[[#This Row],[DATE]])</f>
        <v>30</v>
      </c>
      <c r="P97" s="11" t="str">
        <f>TEXT(InputData[[#This Row],[DATE]],"MMM")</f>
        <v>Apr</v>
      </c>
      <c r="Q97" s="11">
        <f>YEAR(InputData[[#This Row],[DATE]])</f>
        <v>2021</v>
      </c>
    </row>
    <row r="98" spans="1:17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_xlfn.XLOOKUP(InputData[[#This Row],[PRODUCT ID]],MasterData[PRODUCT ID],MasterData[PRODUCT ID])</f>
        <v>P0018</v>
      </c>
      <c r="H98" t="str">
        <f>_xlfn.XLOOKUP(InputData[[#This Row],[PRODUCT ID]],MasterData[PRODUCT ID],MasterData[PRODUCT])</f>
        <v>Product18</v>
      </c>
      <c r="I98" t="str">
        <f>_xlfn.XLOOKUP(InputData[[#This Row],[PRODUCT ID]],MasterData[PRODUCT ID],MasterData[CATEGORY])</f>
        <v>Category02</v>
      </c>
      <c r="J98" t="str">
        <f>_xlfn.XLOOKUP(InputData[[#This Row],[PRODUCT ID]],MasterData[PRODUCT ID],MasterData[UOM])</f>
        <v>No.</v>
      </c>
      <c r="K98" s="12">
        <f>_xlfn.XLOOKUP(InputData[[#This Row],[PRODUCT ID]],MasterData[PRODUCT ID],MasterData[BUYING PRIZE])</f>
        <v>37</v>
      </c>
      <c r="L98" s="12">
        <f>_xlfn.XLOOKUP(InputData[[#This Row],[PRODUCT ID]],MasterData[PRODUCT ID],MasterData[SELLING PRICE])</f>
        <v>49.21</v>
      </c>
      <c r="M98" s="12">
        <f>InputData[[#This Row],[BUYING PRIZE]]*InputData[[#This Row],[QUANTITY]]</f>
        <v>111</v>
      </c>
      <c r="N98" s="12">
        <f>InputData[[#This Row],[SELLING PRICE]]*InputData[[#This Row],[QUANTITY]]*(1-InputData[[#This Row],[DISCOUNT %]])</f>
        <v>147.63</v>
      </c>
      <c r="O98" s="11">
        <f>DAY(InputData[[#This Row],[DATE]])</f>
        <v>1</v>
      </c>
      <c r="P98" s="11" t="str">
        <f>TEXT(InputData[[#This Row],[DATE]],"MMM")</f>
        <v>May</v>
      </c>
      <c r="Q98" s="11">
        <f>YEAR(InputData[[#This Row],[DATE]])</f>
        <v>2021</v>
      </c>
    </row>
    <row r="99" spans="1:17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_xlfn.XLOOKUP(InputData[[#This Row],[PRODUCT ID]],MasterData[PRODUCT ID],MasterData[PRODUCT ID])</f>
        <v>P0042</v>
      </c>
      <c r="H99" t="str">
        <f>_xlfn.XLOOKUP(InputData[[#This Row],[PRODUCT ID]],MasterData[PRODUCT ID],MasterData[PRODUCT])</f>
        <v>Product42</v>
      </c>
      <c r="I99" t="str">
        <f>_xlfn.XLOOKUP(InputData[[#This Row],[PRODUCT ID]],MasterData[PRODUCT ID],MasterData[CATEGORY])</f>
        <v>Category05</v>
      </c>
      <c r="J99" t="str">
        <f>_xlfn.XLOOKUP(InputData[[#This Row],[PRODUCT ID]],MasterData[PRODUCT ID],MasterData[UOM])</f>
        <v>Ft</v>
      </c>
      <c r="K99" s="12">
        <f>_xlfn.XLOOKUP(InputData[[#This Row],[PRODUCT ID]],MasterData[PRODUCT ID],MasterData[BUYING PRIZE])</f>
        <v>120</v>
      </c>
      <c r="L99" s="12">
        <f>_xlfn.XLOOKUP(InputData[[#This Row],[PRODUCT ID]],MasterData[PRODUCT ID],MasterData[SELLING PRICE])</f>
        <v>162</v>
      </c>
      <c r="M99" s="12">
        <f>InputData[[#This Row],[BUYING PRIZE]]*InputData[[#This Row],[QUANTITY]]</f>
        <v>120</v>
      </c>
      <c r="N99" s="12">
        <f>InputData[[#This Row],[SELLING PRICE]]*InputData[[#This Row],[QUANTITY]]*(1-InputData[[#This Row],[DISCOUNT %]])</f>
        <v>162</v>
      </c>
      <c r="O99" s="11">
        <f>DAY(InputData[[#This Row],[DATE]])</f>
        <v>1</v>
      </c>
      <c r="P99" s="11" t="str">
        <f>TEXT(InputData[[#This Row],[DATE]],"MMM")</f>
        <v>May</v>
      </c>
      <c r="Q99" s="11">
        <f>YEAR(InputData[[#This Row],[DATE]])</f>
        <v>2021</v>
      </c>
    </row>
    <row r="100" spans="1:17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_xlfn.XLOOKUP(InputData[[#This Row],[PRODUCT ID]],MasterData[PRODUCT ID],MasterData[PRODUCT ID])</f>
        <v>P0034</v>
      </c>
      <c r="H100" t="str">
        <f>_xlfn.XLOOKUP(InputData[[#This Row],[PRODUCT ID]],MasterData[PRODUCT ID],MasterData[PRODUCT])</f>
        <v>Product34</v>
      </c>
      <c r="I100" t="str">
        <f>_xlfn.XLOOKUP(InputData[[#This Row],[PRODUCT ID]],MasterData[PRODUCT ID],MasterData[CATEGORY])</f>
        <v>Category04</v>
      </c>
      <c r="J100" t="str">
        <f>_xlfn.XLOOKUP(InputData[[#This Row],[PRODUCT ID]],MasterData[PRODUCT ID],MasterData[UOM])</f>
        <v>Lt</v>
      </c>
      <c r="K100" s="12">
        <f>_xlfn.XLOOKUP(InputData[[#This Row],[PRODUCT ID]],MasterData[PRODUCT ID],MasterData[BUYING PRIZE])</f>
        <v>55</v>
      </c>
      <c r="L100" s="12">
        <f>_xlfn.XLOOKUP(InputData[[#This Row],[PRODUCT ID]],MasterData[PRODUCT ID],MasterData[SELLING PRICE])</f>
        <v>58.3</v>
      </c>
      <c r="M100" s="12">
        <f>InputData[[#This Row],[BUYING PRIZE]]*InputData[[#This Row],[QUANTITY]]</f>
        <v>165</v>
      </c>
      <c r="N100" s="12">
        <f>InputData[[#This Row],[SELLING PRICE]]*InputData[[#This Row],[QUANTITY]]*(1-InputData[[#This Row],[DISCOUNT %]])</f>
        <v>174.89999999999998</v>
      </c>
      <c r="O100" s="11">
        <f>DAY(InputData[[#This Row],[DATE]])</f>
        <v>3</v>
      </c>
      <c r="P100" s="11" t="str">
        <f>TEXT(InputData[[#This Row],[DATE]],"MMM")</f>
        <v>May</v>
      </c>
      <c r="Q100" s="11">
        <f>YEAR(InputData[[#This Row],[DATE]])</f>
        <v>2021</v>
      </c>
    </row>
    <row r="101" spans="1:17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_xlfn.XLOOKUP(InputData[[#This Row],[PRODUCT ID]],MasterData[PRODUCT ID],MasterData[PRODUCT ID])</f>
        <v>P0015</v>
      </c>
      <c r="H101" t="str">
        <f>_xlfn.XLOOKUP(InputData[[#This Row],[PRODUCT ID]],MasterData[PRODUCT ID],MasterData[PRODUCT])</f>
        <v>Product15</v>
      </c>
      <c r="I101" t="str">
        <f>_xlfn.XLOOKUP(InputData[[#This Row],[PRODUCT ID]],MasterData[PRODUCT ID],MasterData[CATEGORY])</f>
        <v>Category02</v>
      </c>
      <c r="J101" t="str">
        <f>_xlfn.XLOOKUP(InputData[[#This Row],[PRODUCT ID]],MasterData[PRODUCT ID],MasterData[UOM])</f>
        <v>No.</v>
      </c>
      <c r="K101" s="12">
        <f>_xlfn.XLOOKUP(InputData[[#This Row],[PRODUCT ID]],MasterData[PRODUCT ID],MasterData[BUYING PRIZE])</f>
        <v>12</v>
      </c>
      <c r="L101" s="12">
        <f>_xlfn.XLOOKUP(InputData[[#This Row],[PRODUCT ID]],MasterData[PRODUCT ID],MasterData[SELLING PRICE])</f>
        <v>15.719999999999999</v>
      </c>
      <c r="M101" s="12">
        <f>InputData[[#This Row],[BUYING PRIZE]]*InputData[[#This Row],[QUANTITY]]</f>
        <v>156</v>
      </c>
      <c r="N101" s="12">
        <f>InputData[[#This Row],[SELLING PRICE]]*InputData[[#This Row],[QUANTITY]]*(1-InputData[[#This Row],[DISCOUNT %]])</f>
        <v>204.35999999999999</v>
      </c>
      <c r="O101" s="11">
        <f>DAY(InputData[[#This Row],[DATE]])</f>
        <v>4</v>
      </c>
      <c r="P101" s="11" t="str">
        <f>TEXT(InputData[[#This Row],[DATE]],"MMM")</f>
        <v>May</v>
      </c>
      <c r="Q101" s="11">
        <f>YEAR(InputData[[#This Row],[DATE]])</f>
        <v>2021</v>
      </c>
    </row>
    <row r="102" spans="1:17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_xlfn.XLOOKUP(InputData[[#This Row],[PRODUCT ID]],MasterData[PRODUCT ID],MasterData[PRODUCT ID])</f>
        <v>P0014</v>
      </c>
      <c r="H102" t="str">
        <f>_xlfn.XLOOKUP(InputData[[#This Row],[PRODUCT ID]],MasterData[PRODUCT ID],MasterData[PRODUCT])</f>
        <v>Product14</v>
      </c>
      <c r="I102" t="str">
        <f>_xlfn.XLOOKUP(InputData[[#This Row],[PRODUCT ID]],MasterData[PRODUCT ID],MasterData[CATEGORY])</f>
        <v>Category02</v>
      </c>
      <c r="J102" t="str">
        <f>_xlfn.XLOOKUP(InputData[[#This Row],[PRODUCT ID]],MasterData[PRODUCT ID],MasterData[UOM])</f>
        <v>Kg</v>
      </c>
      <c r="K102" s="12">
        <f>_xlfn.XLOOKUP(InputData[[#This Row],[PRODUCT ID]],MasterData[PRODUCT ID],MasterData[BUYING PRIZE])</f>
        <v>112</v>
      </c>
      <c r="L102" s="12">
        <f>_xlfn.XLOOKUP(InputData[[#This Row],[PRODUCT ID]],MasterData[PRODUCT ID],MasterData[SELLING PRICE])</f>
        <v>146.72</v>
      </c>
      <c r="M102" s="12">
        <f>InputData[[#This Row],[BUYING PRIZE]]*InputData[[#This Row],[QUANTITY]]</f>
        <v>448</v>
      </c>
      <c r="N102" s="12">
        <f>InputData[[#This Row],[SELLING PRICE]]*InputData[[#This Row],[QUANTITY]]*(1-InputData[[#This Row],[DISCOUNT %]])</f>
        <v>586.88</v>
      </c>
      <c r="O102" s="11">
        <f>DAY(InputData[[#This Row],[DATE]])</f>
        <v>4</v>
      </c>
      <c r="P102" s="11" t="str">
        <f>TEXT(InputData[[#This Row],[DATE]],"MMM")</f>
        <v>May</v>
      </c>
      <c r="Q102" s="11">
        <f>YEAR(InputData[[#This Row],[DATE]])</f>
        <v>2021</v>
      </c>
    </row>
    <row r="103" spans="1:17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_xlfn.XLOOKUP(InputData[[#This Row],[PRODUCT ID]],MasterData[PRODUCT ID],MasterData[PRODUCT ID])</f>
        <v>P0009</v>
      </c>
      <c r="H103" t="str">
        <f>_xlfn.XLOOKUP(InputData[[#This Row],[PRODUCT ID]],MasterData[PRODUCT ID],MasterData[PRODUCT])</f>
        <v>Product09</v>
      </c>
      <c r="I103" t="str">
        <f>_xlfn.XLOOKUP(InputData[[#This Row],[PRODUCT ID]],MasterData[PRODUCT ID],MasterData[CATEGORY])</f>
        <v>Category01</v>
      </c>
      <c r="J103" t="str">
        <f>_xlfn.XLOOKUP(InputData[[#This Row],[PRODUCT ID]],MasterData[PRODUCT ID],MasterData[UOM])</f>
        <v>No.</v>
      </c>
      <c r="K103" s="12">
        <f>_xlfn.XLOOKUP(InputData[[#This Row],[PRODUCT ID]],MasterData[PRODUCT ID],MasterData[BUYING PRIZE])</f>
        <v>6</v>
      </c>
      <c r="L103" s="12">
        <f>_xlfn.XLOOKUP(InputData[[#This Row],[PRODUCT ID]],MasterData[PRODUCT ID],MasterData[SELLING PRICE])</f>
        <v>7.8599999999999994</v>
      </c>
      <c r="M103" s="12">
        <f>InputData[[#This Row],[BUYING PRIZE]]*InputData[[#This Row],[QUANTITY]]</f>
        <v>78</v>
      </c>
      <c r="N103" s="12">
        <f>InputData[[#This Row],[SELLING PRICE]]*InputData[[#This Row],[QUANTITY]]*(1-InputData[[#This Row],[DISCOUNT %]])</f>
        <v>102.17999999999999</v>
      </c>
      <c r="O103" s="11">
        <f>DAY(InputData[[#This Row],[DATE]])</f>
        <v>5</v>
      </c>
      <c r="P103" s="11" t="str">
        <f>TEXT(InputData[[#This Row],[DATE]],"MMM")</f>
        <v>May</v>
      </c>
      <c r="Q103" s="11">
        <f>YEAR(InputData[[#This Row],[DATE]])</f>
        <v>2021</v>
      </c>
    </row>
    <row r="104" spans="1:17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_xlfn.XLOOKUP(InputData[[#This Row],[PRODUCT ID]],MasterData[PRODUCT ID],MasterData[PRODUCT ID])</f>
        <v>P0008</v>
      </c>
      <c r="H104" t="str">
        <f>_xlfn.XLOOKUP(InputData[[#This Row],[PRODUCT ID]],MasterData[PRODUCT ID],MasterData[PRODUCT])</f>
        <v>Product08</v>
      </c>
      <c r="I104" t="str">
        <f>_xlfn.XLOOKUP(InputData[[#This Row],[PRODUCT ID]],MasterData[PRODUCT ID],MasterData[CATEGORY])</f>
        <v>Category01</v>
      </c>
      <c r="J104" t="str">
        <f>_xlfn.XLOOKUP(InputData[[#This Row],[PRODUCT ID]],MasterData[PRODUCT ID],MasterData[UOM])</f>
        <v>Kg</v>
      </c>
      <c r="K104" s="12">
        <f>_xlfn.XLOOKUP(InputData[[#This Row],[PRODUCT ID]],MasterData[PRODUCT ID],MasterData[BUYING PRIZE])</f>
        <v>83</v>
      </c>
      <c r="L104" s="12">
        <f>_xlfn.XLOOKUP(InputData[[#This Row],[PRODUCT ID]],MasterData[PRODUCT ID],MasterData[SELLING PRICE])</f>
        <v>94.62</v>
      </c>
      <c r="M104" s="12">
        <f>InputData[[#This Row],[BUYING PRIZE]]*InputData[[#This Row],[QUANTITY]]</f>
        <v>1245</v>
      </c>
      <c r="N104" s="12">
        <f>InputData[[#This Row],[SELLING PRICE]]*InputData[[#This Row],[QUANTITY]]*(1-InputData[[#This Row],[DISCOUNT %]])</f>
        <v>1419.3000000000002</v>
      </c>
      <c r="O104" s="11">
        <f>DAY(InputData[[#This Row],[DATE]])</f>
        <v>6</v>
      </c>
      <c r="P104" s="11" t="str">
        <f>TEXT(InputData[[#This Row],[DATE]],"MMM")</f>
        <v>May</v>
      </c>
      <c r="Q104" s="11">
        <f>YEAR(InputData[[#This Row],[DATE]])</f>
        <v>2021</v>
      </c>
    </row>
    <row r="105" spans="1:17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_xlfn.XLOOKUP(InputData[[#This Row],[PRODUCT ID]],MasterData[PRODUCT ID],MasterData[PRODUCT ID])</f>
        <v>P0009</v>
      </c>
      <c r="H105" t="str">
        <f>_xlfn.XLOOKUP(InputData[[#This Row],[PRODUCT ID]],MasterData[PRODUCT ID],MasterData[PRODUCT])</f>
        <v>Product09</v>
      </c>
      <c r="I105" t="str">
        <f>_xlfn.XLOOKUP(InputData[[#This Row],[PRODUCT ID]],MasterData[PRODUCT ID],MasterData[CATEGORY])</f>
        <v>Category01</v>
      </c>
      <c r="J105" t="str">
        <f>_xlfn.XLOOKUP(InputData[[#This Row],[PRODUCT ID]],MasterData[PRODUCT ID],MasterData[UOM])</f>
        <v>No.</v>
      </c>
      <c r="K105" s="12">
        <f>_xlfn.XLOOKUP(InputData[[#This Row],[PRODUCT ID]],MasterData[PRODUCT ID],MasterData[BUYING PRIZE])</f>
        <v>6</v>
      </c>
      <c r="L105" s="12">
        <f>_xlfn.XLOOKUP(InputData[[#This Row],[PRODUCT ID]],MasterData[PRODUCT ID],MasterData[SELLING PRICE])</f>
        <v>7.8599999999999994</v>
      </c>
      <c r="M105" s="12">
        <f>InputData[[#This Row],[BUYING PRIZE]]*InputData[[#This Row],[QUANTITY]]</f>
        <v>36</v>
      </c>
      <c r="N105" s="12">
        <f>InputData[[#This Row],[SELLING PRICE]]*InputData[[#This Row],[QUANTITY]]*(1-InputData[[#This Row],[DISCOUNT %]])</f>
        <v>47.16</v>
      </c>
      <c r="O105" s="11">
        <f>DAY(InputData[[#This Row],[DATE]])</f>
        <v>6</v>
      </c>
      <c r="P105" s="11" t="str">
        <f>TEXT(InputData[[#This Row],[DATE]],"MMM")</f>
        <v>May</v>
      </c>
      <c r="Q105" s="11">
        <f>YEAR(InputData[[#This Row],[DATE]])</f>
        <v>2021</v>
      </c>
    </row>
    <row r="106" spans="1:17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_xlfn.XLOOKUP(InputData[[#This Row],[PRODUCT ID]],MasterData[PRODUCT ID],MasterData[PRODUCT ID])</f>
        <v>P0018</v>
      </c>
      <c r="H106" t="str">
        <f>_xlfn.XLOOKUP(InputData[[#This Row],[PRODUCT ID]],MasterData[PRODUCT ID],MasterData[PRODUCT])</f>
        <v>Product18</v>
      </c>
      <c r="I106" t="str">
        <f>_xlfn.XLOOKUP(InputData[[#This Row],[PRODUCT ID]],MasterData[PRODUCT ID],MasterData[CATEGORY])</f>
        <v>Category02</v>
      </c>
      <c r="J106" t="str">
        <f>_xlfn.XLOOKUP(InputData[[#This Row],[PRODUCT ID]],MasterData[PRODUCT ID],MasterData[UOM])</f>
        <v>No.</v>
      </c>
      <c r="K106" s="12">
        <f>_xlfn.XLOOKUP(InputData[[#This Row],[PRODUCT ID]],MasterData[PRODUCT ID],MasterData[BUYING PRIZE])</f>
        <v>37</v>
      </c>
      <c r="L106" s="12">
        <f>_xlfn.XLOOKUP(InputData[[#This Row],[PRODUCT ID]],MasterData[PRODUCT ID],MasterData[SELLING PRICE])</f>
        <v>49.21</v>
      </c>
      <c r="M106" s="12">
        <f>InputData[[#This Row],[BUYING PRIZE]]*InputData[[#This Row],[QUANTITY]]</f>
        <v>37</v>
      </c>
      <c r="N106" s="12">
        <f>InputData[[#This Row],[SELLING PRICE]]*InputData[[#This Row],[QUANTITY]]*(1-InputData[[#This Row],[DISCOUNT %]])</f>
        <v>49.21</v>
      </c>
      <c r="O106" s="11">
        <f>DAY(InputData[[#This Row],[DATE]])</f>
        <v>7</v>
      </c>
      <c r="P106" s="11" t="str">
        <f>TEXT(InputData[[#This Row],[DATE]],"MMM")</f>
        <v>May</v>
      </c>
      <c r="Q106" s="11">
        <f>YEAR(InputData[[#This Row],[DATE]])</f>
        <v>2021</v>
      </c>
    </row>
    <row r="107" spans="1:17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_xlfn.XLOOKUP(InputData[[#This Row],[PRODUCT ID]],MasterData[PRODUCT ID],MasterData[PRODUCT ID])</f>
        <v>P0016</v>
      </c>
      <c r="H107" t="str">
        <f>_xlfn.XLOOKUP(InputData[[#This Row],[PRODUCT ID]],MasterData[PRODUCT ID],MasterData[PRODUCT])</f>
        <v>Product16</v>
      </c>
      <c r="I107" t="str">
        <f>_xlfn.XLOOKUP(InputData[[#This Row],[PRODUCT ID]],MasterData[PRODUCT ID],MasterData[CATEGORY])</f>
        <v>Category02</v>
      </c>
      <c r="J107" t="str">
        <f>_xlfn.XLOOKUP(InputData[[#This Row],[PRODUCT ID]],MasterData[PRODUCT ID],MasterData[UOM])</f>
        <v>No.</v>
      </c>
      <c r="K107" s="12">
        <f>_xlfn.XLOOKUP(InputData[[#This Row],[PRODUCT ID]],MasterData[PRODUCT ID],MasterData[BUYING PRIZE])</f>
        <v>13</v>
      </c>
      <c r="L107" s="12">
        <f>_xlfn.XLOOKUP(InputData[[#This Row],[PRODUCT ID]],MasterData[PRODUCT ID],MasterData[SELLING PRICE])</f>
        <v>16.64</v>
      </c>
      <c r="M107" s="12">
        <f>InputData[[#This Row],[BUYING PRIZE]]*InputData[[#This Row],[QUANTITY]]</f>
        <v>78</v>
      </c>
      <c r="N107" s="12">
        <f>InputData[[#This Row],[SELLING PRICE]]*InputData[[#This Row],[QUANTITY]]*(1-InputData[[#This Row],[DISCOUNT %]])</f>
        <v>99.84</v>
      </c>
      <c r="O107" s="11">
        <f>DAY(InputData[[#This Row],[DATE]])</f>
        <v>9</v>
      </c>
      <c r="P107" s="11" t="str">
        <f>TEXT(InputData[[#This Row],[DATE]],"MMM")</f>
        <v>May</v>
      </c>
      <c r="Q107" s="11">
        <f>YEAR(InputData[[#This Row],[DATE]])</f>
        <v>2021</v>
      </c>
    </row>
    <row r="108" spans="1:17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_xlfn.XLOOKUP(InputData[[#This Row],[PRODUCT ID]],MasterData[PRODUCT ID],MasterData[PRODUCT ID])</f>
        <v>P0028</v>
      </c>
      <c r="H108" t="str">
        <f>_xlfn.XLOOKUP(InputData[[#This Row],[PRODUCT ID]],MasterData[PRODUCT ID],MasterData[PRODUCT])</f>
        <v>Product28</v>
      </c>
      <c r="I108" t="str">
        <f>_xlfn.XLOOKUP(InputData[[#This Row],[PRODUCT ID]],MasterData[PRODUCT ID],MasterData[CATEGORY])</f>
        <v>Category04</v>
      </c>
      <c r="J108" t="str">
        <f>_xlfn.XLOOKUP(InputData[[#This Row],[PRODUCT ID]],MasterData[PRODUCT ID],MasterData[UOM])</f>
        <v>No.</v>
      </c>
      <c r="K108" s="12">
        <f>_xlfn.XLOOKUP(InputData[[#This Row],[PRODUCT ID]],MasterData[PRODUCT ID],MasterData[BUYING PRIZE])</f>
        <v>37</v>
      </c>
      <c r="L108" s="12">
        <f>_xlfn.XLOOKUP(InputData[[#This Row],[PRODUCT ID]],MasterData[PRODUCT ID],MasterData[SELLING PRICE])</f>
        <v>41.81</v>
      </c>
      <c r="M108" s="12">
        <f>InputData[[#This Row],[BUYING PRIZE]]*InputData[[#This Row],[QUANTITY]]</f>
        <v>296</v>
      </c>
      <c r="N108" s="12">
        <f>InputData[[#This Row],[SELLING PRICE]]*InputData[[#This Row],[QUANTITY]]*(1-InputData[[#This Row],[DISCOUNT %]])</f>
        <v>334.48</v>
      </c>
      <c r="O108" s="11">
        <f>DAY(InputData[[#This Row],[DATE]])</f>
        <v>9</v>
      </c>
      <c r="P108" s="11" t="str">
        <f>TEXT(InputData[[#This Row],[DATE]],"MMM")</f>
        <v>May</v>
      </c>
      <c r="Q108" s="11">
        <f>YEAR(InputData[[#This Row],[DATE]])</f>
        <v>2021</v>
      </c>
    </row>
    <row r="109" spans="1:17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_xlfn.XLOOKUP(InputData[[#This Row],[PRODUCT ID]],MasterData[PRODUCT ID],MasterData[PRODUCT ID])</f>
        <v>P0016</v>
      </c>
      <c r="H109" t="str">
        <f>_xlfn.XLOOKUP(InputData[[#This Row],[PRODUCT ID]],MasterData[PRODUCT ID],MasterData[PRODUCT])</f>
        <v>Product16</v>
      </c>
      <c r="I109" t="str">
        <f>_xlfn.XLOOKUP(InputData[[#This Row],[PRODUCT ID]],MasterData[PRODUCT ID],MasterData[CATEGORY])</f>
        <v>Category02</v>
      </c>
      <c r="J109" t="str">
        <f>_xlfn.XLOOKUP(InputData[[#This Row],[PRODUCT ID]],MasterData[PRODUCT ID],MasterData[UOM])</f>
        <v>No.</v>
      </c>
      <c r="K109" s="12">
        <f>_xlfn.XLOOKUP(InputData[[#This Row],[PRODUCT ID]],MasterData[PRODUCT ID],MasterData[BUYING PRIZE])</f>
        <v>13</v>
      </c>
      <c r="L109" s="12">
        <f>_xlfn.XLOOKUP(InputData[[#This Row],[PRODUCT ID]],MasterData[PRODUCT ID],MasterData[SELLING PRICE])</f>
        <v>16.64</v>
      </c>
      <c r="M109" s="12">
        <f>InputData[[#This Row],[BUYING PRIZE]]*InputData[[#This Row],[QUANTITY]]</f>
        <v>39</v>
      </c>
      <c r="N109" s="12">
        <f>InputData[[#This Row],[SELLING PRICE]]*InputData[[#This Row],[QUANTITY]]*(1-InputData[[#This Row],[DISCOUNT %]])</f>
        <v>49.92</v>
      </c>
      <c r="O109" s="11">
        <f>DAY(InputData[[#This Row],[DATE]])</f>
        <v>12</v>
      </c>
      <c r="P109" s="11" t="str">
        <f>TEXT(InputData[[#This Row],[DATE]],"MMM")</f>
        <v>May</v>
      </c>
      <c r="Q109" s="11">
        <f>YEAR(InputData[[#This Row],[DATE]])</f>
        <v>2021</v>
      </c>
    </row>
    <row r="110" spans="1:17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_xlfn.XLOOKUP(InputData[[#This Row],[PRODUCT ID]],MasterData[PRODUCT ID],MasterData[PRODUCT ID])</f>
        <v>P0035</v>
      </c>
      <c r="H110" t="str">
        <f>_xlfn.XLOOKUP(InputData[[#This Row],[PRODUCT ID]],MasterData[PRODUCT ID],MasterData[PRODUCT])</f>
        <v>Product35</v>
      </c>
      <c r="I110" t="str">
        <f>_xlfn.XLOOKUP(InputData[[#This Row],[PRODUCT ID]],MasterData[PRODUCT ID],MasterData[CATEGORY])</f>
        <v>Category04</v>
      </c>
      <c r="J110" t="str">
        <f>_xlfn.XLOOKUP(InputData[[#This Row],[PRODUCT ID]],MasterData[PRODUCT ID],MasterData[UOM])</f>
        <v>No.</v>
      </c>
      <c r="K110" s="12">
        <f>_xlfn.XLOOKUP(InputData[[#This Row],[PRODUCT ID]],MasterData[PRODUCT ID],MasterData[BUYING PRIZE])</f>
        <v>5</v>
      </c>
      <c r="L110" s="12">
        <f>_xlfn.XLOOKUP(InputData[[#This Row],[PRODUCT ID]],MasterData[PRODUCT ID],MasterData[SELLING PRICE])</f>
        <v>6.7</v>
      </c>
      <c r="M110" s="12">
        <f>InputData[[#This Row],[BUYING PRIZE]]*InputData[[#This Row],[QUANTITY]]</f>
        <v>75</v>
      </c>
      <c r="N110" s="12">
        <f>InputData[[#This Row],[SELLING PRICE]]*InputData[[#This Row],[QUANTITY]]*(1-InputData[[#This Row],[DISCOUNT %]])</f>
        <v>100.5</v>
      </c>
      <c r="O110" s="11">
        <f>DAY(InputData[[#This Row],[DATE]])</f>
        <v>12</v>
      </c>
      <c r="P110" s="11" t="str">
        <f>TEXT(InputData[[#This Row],[DATE]],"MMM")</f>
        <v>May</v>
      </c>
      <c r="Q110" s="11">
        <f>YEAR(InputData[[#This Row],[DATE]])</f>
        <v>2021</v>
      </c>
    </row>
    <row r="111" spans="1:17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_xlfn.XLOOKUP(InputData[[#This Row],[PRODUCT ID]],MasterData[PRODUCT ID],MasterData[PRODUCT ID])</f>
        <v>P0029</v>
      </c>
      <c r="H111" t="str">
        <f>_xlfn.XLOOKUP(InputData[[#This Row],[PRODUCT ID]],MasterData[PRODUCT ID],MasterData[PRODUCT])</f>
        <v>Product29</v>
      </c>
      <c r="I111" t="str">
        <f>_xlfn.XLOOKUP(InputData[[#This Row],[PRODUCT ID]],MasterData[PRODUCT ID],MasterData[CATEGORY])</f>
        <v>Category04</v>
      </c>
      <c r="J111" t="str">
        <f>_xlfn.XLOOKUP(InputData[[#This Row],[PRODUCT ID]],MasterData[PRODUCT ID],MasterData[UOM])</f>
        <v>Lt</v>
      </c>
      <c r="K111" s="12">
        <f>_xlfn.XLOOKUP(InputData[[#This Row],[PRODUCT ID]],MasterData[PRODUCT ID],MasterData[BUYING PRIZE])</f>
        <v>47</v>
      </c>
      <c r="L111" s="12">
        <f>_xlfn.XLOOKUP(InputData[[#This Row],[PRODUCT ID]],MasterData[PRODUCT ID],MasterData[SELLING PRICE])</f>
        <v>53.11</v>
      </c>
      <c r="M111" s="12">
        <f>InputData[[#This Row],[BUYING PRIZE]]*InputData[[#This Row],[QUANTITY]]</f>
        <v>188</v>
      </c>
      <c r="N111" s="12">
        <f>InputData[[#This Row],[SELLING PRICE]]*InputData[[#This Row],[QUANTITY]]*(1-InputData[[#This Row],[DISCOUNT %]])</f>
        <v>212.44</v>
      </c>
      <c r="O111" s="11">
        <f>DAY(InputData[[#This Row],[DATE]])</f>
        <v>13</v>
      </c>
      <c r="P111" s="11" t="str">
        <f>TEXT(InputData[[#This Row],[DATE]],"MMM")</f>
        <v>May</v>
      </c>
      <c r="Q111" s="11">
        <f>YEAR(InputData[[#This Row],[DATE]])</f>
        <v>2021</v>
      </c>
    </row>
    <row r="112" spans="1:17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_xlfn.XLOOKUP(InputData[[#This Row],[PRODUCT ID]],MasterData[PRODUCT ID],MasterData[PRODUCT ID])</f>
        <v>P0042</v>
      </c>
      <c r="H112" t="str">
        <f>_xlfn.XLOOKUP(InputData[[#This Row],[PRODUCT ID]],MasterData[PRODUCT ID],MasterData[PRODUCT])</f>
        <v>Product42</v>
      </c>
      <c r="I112" t="str">
        <f>_xlfn.XLOOKUP(InputData[[#This Row],[PRODUCT ID]],MasterData[PRODUCT ID],MasterData[CATEGORY])</f>
        <v>Category05</v>
      </c>
      <c r="J112" t="str">
        <f>_xlfn.XLOOKUP(InputData[[#This Row],[PRODUCT ID]],MasterData[PRODUCT ID],MasterData[UOM])</f>
        <v>Ft</v>
      </c>
      <c r="K112" s="12">
        <f>_xlfn.XLOOKUP(InputData[[#This Row],[PRODUCT ID]],MasterData[PRODUCT ID],MasterData[BUYING PRIZE])</f>
        <v>120</v>
      </c>
      <c r="L112" s="12">
        <f>_xlfn.XLOOKUP(InputData[[#This Row],[PRODUCT ID]],MasterData[PRODUCT ID],MasterData[SELLING PRICE])</f>
        <v>162</v>
      </c>
      <c r="M112" s="12">
        <f>InputData[[#This Row],[BUYING PRIZE]]*InputData[[#This Row],[QUANTITY]]</f>
        <v>240</v>
      </c>
      <c r="N112" s="12">
        <f>InputData[[#This Row],[SELLING PRICE]]*InputData[[#This Row],[QUANTITY]]*(1-InputData[[#This Row],[DISCOUNT %]])</f>
        <v>324</v>
      </c>
      <c r="O112" s="11">
        <f>DAY(InputData[[#This Row],[DATE]])</f>
        <v>20</v>
      </c>
      <c r="P112" s="11" t="str">
        <f>TEXT(InputData[[#This Row],[DATE]],"MMM")</f>
        <v>May</v>
      </c>
      <c r="Q112" s="11">
        <f>YEAR(InputData[[#This Row],[DATE]])</f>
        <v>2021</v>
      </c>
    </row>
    <row r="113" spans="1:17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_xlfn.XLOOKUP(InputData[[#This Row],[PRODUCT ID]],MasterData[PRODUCT ID],MasterData[PRODUCT ID])</f>
        <v>P0040</v>
      </c>
      <c r="H113" t="str">
        <f>_xlfn.XLOOKUP(InputData[[#This Row],[PRODUCT ID]],MasterData[PRODUCT ID],MasterData[PRODUCT])</f>
        <v>Product40</v>
      </c>
      <c r="I113" t="str">
        <f>_xlfn.XLOOKUP(InputData[[#This Row],[PRODUCT ID]],MasterData[PRODUCT ID],MasterData[CATEGORY])</f>
        <v>Category05</v>
      </c>
      <c r="J113" t="str">
        <f>_xlfn.XLOOKUP(InputData[[#This Row],[PRODUCT ID]],MasterData[PRODUCT ID],MasterData[UOM])</f>
        <v>Kg</v>
      </c>
      <c r="K113" s="12">
        <f>_xlfn.XLOOKUP(InputData[[#This Row],[PRODUCT ID]],MasterData[PRODUCT ID],MasterData[BUYING PRIZE])</f>
        <v>90</v>
      </c>
      <c r="L113" s="12">
        <f>_xlfn.XLOOKUP(InputData[[#This Row],[PRODUCT ID]],MasterData[PRODUCT ID],MasterData[SELLING PRICE])</f>
        <v>115.2</v>
      </c>
      <c r="M113" s="12">
        <f>InputData[[#This Row],[BUYING PRIZE]]*InputData[[#This Row],[QUANTITY]]</f>
        <v>990</v>
      </c>
      <c r="N113" s="12">
        <f>InputData[[#This Row],[SELLING PRICE]]*InputData[[#This Row],[QUANTITY]]*(1-InputData[[#This Row],[DISCOUNT %]])</f>
        <v>1267.2</v>
      </c>
      <c r="O113" s="11">
        <f>DAY(InputData[[#This Row],[DATE]])</f>
        <v>23</v>
      </c>
      <c r="P113" s="11" t="str">
        <f>TEXT(InputData[[#This Row],[DATE]],"MMM")</f>
        <v>May</v>
      </c>
      <c r="Q113" s="11">
        <f>YEAR(InputData[[#This Row],[DATE]])</f>
        <v>2021</v>
      </c>
    </row>
    <row r="114" spans="1:17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_xlfn.XLOOKUP(InputData[[#This Row],[PRODUCT ID]],MasterData[PRODUCT ID],MasterData[PRODUCT ID])</f>
        <v>P0023</v>
      </c>
      <c r="H114" t="str">
        <f>_xlfn.XLOOKUP(InputData[[#This Row],[PRODUCT ID]],MasterData[PRODUCT ID],MasterData[PRODUCT])</f>
        <v>Product23</v>
      </c>
      <c r="I114" t="str">
        <f>_xlfn.XLOOKUP(InputData[[#This Row],[PRODUCT ID]],MasterData[PRODUCT ID],MasterData[CATEGORY])</f>
        <v>Category03</v>
      </c>
      <c r="J114" t="str">
        <f>_xlfn.XLOOKUP(InputData[[#This Row],[PRODUCT ID]],MasterData[PRODUCT ID],MasterData[UOM])</f>
        <v>Ft</v>
      </c>
      <c r="K114" s="12">
        <f>_xlfn.XLOOKUP(InputData[[#This Row],[PRODUCT ID]],MasterData[PRODUCT ID],MasterData[BUYING PRIZE])</f>
        <v>141</v>
      </c>
      <c r="L114" s="12">
        <f>_xlfn.XLOOKUP(InputData[[#This Row],[PRODUCT ID]],MasterData[PRODUCT ID],MasterData[SELLING PRICE])</f>
        <v>149.46</v>
      </c>
      <c r="M114" s="12">
        <f>InputData[[#This Row],[BUYING PRIZE]]*InputData[[#This Row],[QUANTITY]]</f>
        <v>1833</v>
      </c>
      <c r="N114" s="12">
        <f>InputData[[#This Row],[SELLING PRICE]]*InputData[[#This Row],[QUANTITY]]*(1-InputData[[#This Row],[DISCOUNT %]])</f>
        <v>1942.98</v>
      </c>
      <c r="O114" s="11">
        <f>DAY(InputData[[#This Row],[DATE]])</f>
        <v>30</v>
      </c>
      <c r="P114" s="11" t="str">
        <f>TEXT(InputData[[#This Row],[DATE]],"MMM")</f>
        <v>May</v>
      </c>
      <c r="Q114" s="11">
        <f>YEAR(InputData[[#This Row],[DATE]])</f>
        <v>2021</v>
      </c>
    </row>
    <row r="115" spans="1:17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_xlfn.XLOOKUP(InputData[[#This Row],[PRODUCT ID]],MasterData[PRODUCT ID],MasterData[PRODUCT ID])</f>
        <v>P0013</v>
      </c>
      <c r="H115" t="str">
        <f>_xlfn.XLOOKUP(InputData[[#This Row],[PRODUCT ID]],MasterData[PRODUCT ID],MasterData[PRODUCT])</f>
        <v>Product13</v>
      </c>
      <c r="I115" t="str">
        <f>_xlfn.XLOOKUP(InputData[[#This Row],[PRODUCT ID]],MasterData[PRODUCT ID],MasterData[CATEGORY])</f>
        <v>Category02</v>
      </c>
      <c r="J115" t="str">
        <f>_xlfn.XLOOKUP(InputData[[#This Row],[PRODUCT ID]],MasterData[PRODUCT ID],MasterData[UOM])</f>
        <v>Kg</v>
      </c>
      <c r="K115" s="12">
        <f>_xlfn.XLOOKUP(InputData[[#This Row],[PRODUCT ID]],MasterData[PRODUCT ID],MasterData[BUYING PRIZE])</f>
        <v>112</v>
      </c>
      <c r="L115" s="12">
        <f>_xlfn.XLOOKUP(InputData[[#This Row],[PRODUCT ID]],MasterData[PRODUCT ID],MasterData[SELLING PRICE])</f>
        <v>122.08</v>
      </c>
      <c r="M115" s="12">
        <f>InputData[[#This Row],[BUYING PRIZE]]*InputData[[#This Row],[QUANTITY]]</f>
        <v>672</v>
      </c>
      <c r="N115" s="12">
        <f>InputData[[#This Row],[SELLING PRICE]]*InputData[[#This Row],[QUANTITY]]*(1-InputData[[#This Row],[DISCOUNT %]])</f>
        <v>732.48</v>
      </c>
      <c r="O115" s="11">
        <f>DAY(InputData[[#This Row],[DATE]])</f>
        <v>30</v>
      </c>
      <c r="P115" s="11" t="str">
        <f>TEXT(InputData[[#This Row],[DATE]],"MMM")</f>
        <v>May</v>
      </c>
      <c r="Q115" s="11">
        <f>YEAR(InputData[[#This Row],[DATE]])</f>
        <v>2021</v>
      </c>
    </row>
    <row r="116" spans="1:17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_xlfn.XLOOKUP(InputData[[#This Row],[PRODUCT ID]],MasterData[PRODUCT ID],MasterData[PRODUCT ID])</f>
        <v>P0021</v>
      </c>
      <c r="H116" t="str">
        <f>_xlfn.XLOOKUP(InputData[[#This Row],[PRODUCT ID]],MasterData[PRODUCT ID],MasterData[PRODUCT])</f>
        <v>Product21</v>
      </c>
      <c r="I116" t="str">
        <f>_xlfn.XLOOKUP(InputData[[#This Row],[PRODUCT ID]],MasterData[PRODUCT ID],MasterData[CATEGORY])</f>
        <v>Category03</v>
      </c>
      <c r="J116" t="str">
        <f>_xlfn.XLOOKUP(InputData[[#This Row],[PRODUCT ID]],MasterData[PRODUCT ID],MasterData[UOM])</f>
        <v>Ft</v>
      </c>
      <c r="K116" s="12">
        <f>_xlfn.XLOOKUP(InputData[[#This Row],[PRODUCT ID]],MasterData[PRODUCT ID],MasterData[BUYING PRIZE])</f>
        <v>126</v>
      </c>
      <c r="L116" s="12">
        <f>_xlfn.XLOOKUP(InputData[[#This Row],[PRODUCT ID]],MasterData[PRODUCT ID],MasterData[SELLING PRICE])</f>
        <v>162.54</v>
      </c>
      <c r="M116" s="12">
        <f>InputData[[#This Row],[BUYING PRIZE]]*InputData[[#This Row],[QUANTITY]]</f>
        <v>1260</v>
      </c>
      <c r="N116" s="12">
        <f>InputData[[#This Row],[SELLING PRICE]]*InputData[[#This Row],[QUANTITY]]*(1-InputData[[#This Row],[DISCOUNT %]])</f>
        <v>1625.3999999999999</v>
      </c>
      <c r="O116" s="11">
        <f>DAY(InputData[[#This Row],[DATE]])</f>
        <v>3</v>
      </c>
      <c r="P116" s="11" t="str">
        <f>TEXT(InputData[[#This Row],[DATE]],"MMM")</f>
        <v>Jun</v>
      </c>
      <c r="Q116" s="11">
        <f>YEAR(InputData[[#This Row],[DATE]])</f>
        <v>2021</v>
      </c>
    </row>
    <row r="117" spans="1:17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_xlfn.XLOOKUP(InputData[[#This Row],[PRODUCT ID]],MasterData[PRODUCT ID],MasterData[PRODUCT ID])</f>
        <v>P0020</v>
      </c>
      <c r="H117" t="str">
        <f>_xlfn.XLOOKUP(InputData[[#This Row],[PRODUCT ID]],MasterData[PRODUCT ID],MasterData[PRODUCT])</f>
        <v>Product20</v>
      </c>
      <c r="I117" t="str">
        <f>_xlfn.XLOOKUP(InputData[[#This Row],[PRODUCT ID]],MasterData[PRODUCT ID],MasterData[CATEGORY])</f>
        <v>Category03</v>
      </c>
      <c r="J117" t="str">
        <f>_xlfn.XLOOKUP(InputData[[#This Row],[PRODUCT ID]],MasterData[PRODUCT ID],MasterData[UOM])</f>
        <v>Lt</v>
      </c>
      <c r="K117" s="12">
        <f>_xlfn.XLOOKUP(InputData[[#This Row],[PRODUCT ID]],MasterData[PRODUCT ID],MasterData[BUYING PRIZE])</f>
        <v>61</v>
      </c>
      <c r="L117" s="12">
        <f>_xlfn.XLOOKUP(InputData[[#This Row],[PRODUCT ID]],MasterData[PRODUCT ID],MasterData[SELLING PRICE])</f>
        <v>76.25</v>
      </c>
      <c r="M117" s="12">
        <f>InputData[[#This Row],[BUYING PRIZE]]*InputData[[#This Row],[QUANTITY]]</f>
        <v>488</v>
      </c>
      <c r="N117" s="12">
        <f>InputData[[#This Row],[SELLING PRICE]]*InputData[[#This Row],[QUANTITY]]*(1-InputData[[#This Row],[DISCOUNT %]])</f>
        <v>610</v>
      </c>
      <c r="O117" s="11">
        <f>DAY(InputData[[#This Row],[DATE]])</f>
        <v>4</v>
      </c>
      <c r="P117" s="11" t="str">
        <f>TEXT(InputData[[#This Row],[DATE]],"MMM")</f>
        <v>Jun</v>
      </c>
      <c r="Q117" s="11">
        <f>YEAR(InputData[[#This Row],[DATE]])</f>
        <v>2021</v>
      </c>
    </row>
    <row r="118" spans="1:17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_xlfn.XLOOKUP(InputData[[#This Row],[PRODUCT ID]],MasterData[PRODUCT ID],MasterData[PRODUCT ID])</f>
        <v>P0020</v>
      </c>
      <c r="H118" t="str">
        <f>_xlfn.XLOOKUP(InputData[[#This Row],[PRODUCT ID]],MasterData[PRODUCT ID],MasterData[PRODUCT])</f>
        <v>Product20</v>
      </c>
      <c r="I118" t="str">
        <f>_xlfn.XLOOKUP(InputData[[#This Row],[PRODUCT ID]],MasterData[PRODUCT ID],MasterData[CATEGORY])</f>
        <v>Category03</v>
      </c>
      <c r="J118" t="str">
        <f>_xlfn.XLOOKUP(InputData[[#This Row],[PRODUCT ID]],MasterData[PRODUCT ID],MasterData[UOM])</f>
        <v>Lt</v>
      </c>
      <c r="K118" s="12">
        <f>_xlfn.XLOOKUP(InputData[[#This Row],[PRODUCT ID]],MasterData[PRODUCT ID],MasterData[BUYING PRIZE])</f>
        <v>61</v>
      </c>
      <c r="L118" s="12">
        <f>_xlfn.XLOOKUP(InputData[[#This Row],[PRODUCT ID]],MasterData[PRODUCT ID],MasterData[SELLING PRICE])</f>
        <v>76.25</v>
      </c>
      <c r="M118" s="12">
        <f>InputData[[#This Row],[BUYING PRIZE]]*InputData[[#This Row],[QUANTITY]]</f>
        <v>732</v>
      </c>
      <c r="N118" s="12">
        <f>InputData[[#This Row],[SELLING PRICE]]*InputData[[#This Row],[QUANTITY]]*(1-InputData[[#This Row],[DISCOUNT %]])</f>
        <v>915</v>
      </c>
      <c r="O118" s="11">
        <f>DAY(InputData[[#This Row],[DATE]])</f>
        <v>4</v>
      </c>
      <c r="P118" s="11" t="str">
        <f>TEXT(InputData[[#This Row],[DATE]],"MMM")</f>
        <v>Jun</v>
      </c>
      <c r="Q118" s="11">
        <f>YEAR(InputData[[#This Row],[DATE]])</f>
        <v>2021</v>
      </c>
    </row>
    <row r="119" spans="1:17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_xlfn.XLOOKUP(InputData[[#This Row],[PRODUCT ID]],MasterData[PRODUCT ID],MasterData[PRODUCT ID])</f>
        <v>P0022</v>
      </c>
      <c r="H119" t="str">
        <f>_xlfn.XLOOKUP(InputData[[#This Row],[PRODUCT ID]],MasterData[PRODUCT ID],MasterData[PRODUCT])</f>
        <v>Product22</v>
      </c>
      <c r="I119" t="str">
        <f>_xlfn.XLOOKUP(InputData[[#This Row],[PRODUCT ID]],MasterData[PRODUCT ID],MasterData[CATEGORY])</f>
        <v>Category03</v>
      </c>
      <c r="J119" t="str">
        <f>_xlfn.XLOOKUP(InputData[[#This Row],[PRODUCT ID]],MasterData[PRODUCT ID],MasterData[UOM])</f>
        <v>Ft</v>
      </c>
      <c r="K119" s="12">
        <f>_xlfn.XLOOKUP(InputData[[#This Row],[PRODUCT ID]],MasterData[PRODUCT ID],MasterData[BUYING PRIZE])</f>
        <v>121</v>
      </c>
      <c r="L119" s="12">
        <f>_xlfn.XLOOKUP(InputData[[#This Row],[PRODUCT ID]],MasterData[PRODUCT ID],MasterData[SELLING PRICE])</f>
        <v>141.57</v>
      </c>
      <c r="M119" s="12">
        <f>InputData[[#This Row],[BUYING PRIZE]]*InputData[[#This Row],[QUANTITY]]</f>
        <v>1815</v>
      </c>
      <c r="N119" s="12">
        <f>InputData[[#This Row],[SELLING PRICE]]*InputData[[#This Row],[QUANTITY]]*(1-InputData[[#This Row],[DISCOUNT %]])</f>
        <v>2123.5499999999997</v>
      </c>
      <c r="O119" s="11">
        <f>DAY(InputData[[#This Row],[DATE]])</f>
        <v>5</v>
      </c>
      <c r="P119" s="11" t="str">
        <f>TEXT(InputData[[#This Row],[DATE]],"MMM")</f>
        <v>Jun</v>
      </c>
      <c r="Q119" s="11">
        <f>YEAR(InputData[[#This Row],[DATE]])</f>
        <v>2021</v>
      </c>
    </row>
    <row r="120" spans="1:17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_xlfn.XLOOKUP(InputData[[#This Row],[PRODUCT ID]],MasterData[PRODUCT ID],MasterData[PRODUCT ID])</f>
        <v>P0035</v>
      </c>
      <c r="H120" t="str">
        <f>_xlfn.XLOOKUP(InputData[[#This Row],[PRODUCT ID]],MasterData[PRODUCT ID],MasterData[PRODUCT])</f>
        <v>Product35</v>
      </c>
      <c r="I120" t="str">
        <f>_xlfn.XLOOKUP(InputData[[#This Row],[PRODUCT ID]],MasterData[PRODUCT ID],MasterData[CATEGORY])</f>
        <v>Category04</v>
      </c>
      <c r="J120" t="str">
        <f>_xlfn.XLOOKUP(InputData[[#This Row],[PRODUCT ID]],MasterData[PRODUCT ID],MasterData[UOM])</f>
        <v>No.</v>
      </c>
      <c r="K120" s="12">
        <f>_xlfn.XLOOKUP(InputData[[#This Row],[PRODUCT ID]],MasterData[PRODUCT ID],MasterData[BUYING PRIZE])</f>
        <v>5</v>
      </c>
      <c r="L120" s="12">
        <f>_xlfn.XLOOKUP(InputData[[#This Row],[PRODUCT ID]],MasterData[PRODUCT ID],MasterData[SELLING PRICE])</f>
        <v>6.7</v>
      </c>
      <c r="M120" s="12">
        <f>InputData[[#This Row],[BUYING PRIZE]]*InputData[[#This Row],[QUANTITY]]</f>
        <v>50</v>
      </c>
      <c r="N120" s="12">
        <f>InputData[[#This Row],[SELLING PRICE]]*InputData[[#This Row],[QUANTITY]]*(1-InputData[[#This Row],[DISCOUNT %]])</f>
        <v>67</v>
      </c>
      <c r="O120" s="11">
        <f>DAY(InputData[[#This Row],[DATE]])</f>
        <v>5</v>
      </c>
      <c r="P120" s="11" t="str">
        <f>TEXT(InputData[[#This Row],[DATE]],"MMM")</f>
        <v>Jun</v>
      </c>
      <c r="Q120" s="11">
        <f>YEAR(InputData[[#This Row],[DATE]])</f>
        <v>2021</v>
      </c>
    </row>
    <row r="121" spans="1:17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_xlfn.XLOOKUP(InputData[[#This Row],[PRODUCT ID]],MasterData[PRODUCT ID],MasterData[PRODUCT ID])</f>
        <v>P0033</v>
      </c>
      <c r="H121" t="str">
        <f>_xlfn.XLOOKUP(InputData[[#This Row],[PRODUCT ID]],MasterData[PRODUCT ID],MasterData[PRODUCT])</f>
        <v>Product33</v>
      </c>
      <c r="I121" t="str">
        <f>_xlfn.XLOOKUP(InputData[[#This Row],[PRODUCT ID]],MasterData[PRODUCT ID],MasterData[CATEGORY])</f>
        <v>Category04</v>
      </c>
      <c r="J121" t="str">
        <f>_xlfn.XLOOKUP(InputData[[#This Row],[PRODUCT ID]],MasterData[PRODUCT ID],MasterData[UOM])</f>
        <v>Kg</v>
      </c>
      <c r="K121" s="12">
        <f>_xlfn.XLOOKUP(InputData[[#This Row],[PRODUCT ID]],MasterData[PRODUCT ID],MasterData[BUYING PRIZE])</f>
        <v>95</v>
      </c>
      <c r="L121" s="12">
        <f>_xlfn.XLOOKUP(InputData[[#This Row],[PRODUCT ID]],MasterData[PRODUCT ID],MasterData[SELLING PRICE])</f>
        <v>119.7</v>
      </c>
      <c r="M121" s="12">
        <f>InputData[[#This Row],[BUYING PRIZE]]*InputData[[#This Row],[QUANTITY]]</f>
        <v>570</v>
      </c>
      <c r="N121" s="12">
        <f>InputData[[#This Row],[SELLING PRICE]]*InputData[[#This Row],[QUANTITY]]*(1-InputData[[#This Row],[DISCOUNT %]])</f>
        <v>718.2</v>
      </c>
      <c r="O121" s="11">
        <f>DAY(InputData[[#This Row],[DATE]])</f>
        <v>6</v>
      </c>
      <c r="P121" s="11" t="str">
        <f>TEXT(InputData[[#This Row],[DATE]],"MMM")</f>
        <v>Jun</v>
      </c>
      <c r="Q121" s="11">
        <f>YEAR(InputData[[#This Row],[DATE]])</f>
        <v>2021</v>
      </c>
    </row>
    <row r="122" spans="1:17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_xlfn.XLOOKUP(InputData[[#This Row],[PRODUCT ID]],MasterData[PRODUCT ID],MasterData[PRODUCT ID])</f>
        <v>P0028</v>
      </c>
      <c r="H122" t="str">
        <f>_xlfn.XLOOKUP(InputData[[#This Row],[PRODUCT ID]],MasterData[PRODUCT ID],MasterData[PRODUCT])</f>
        <v>Product28</v>
      </c>
      <c r="I122" t="str">
        <f>_xlfn.XLOOKUP(InputData[[#This Row],[PRODUCT ID]],MasterData[PRODUCT ID],MasterData[CATEGORY])</f>
        <v>Category04</v>
      </c>
      <c r="J122" t="str">
        <f>_xlfn.XLOOKUP(InputData[[#This Row],[PRODUCT ID]],MasterData[PRODUCT ID],MasterData[UOM])</f>
        <v>No.</v>
      </c>
      <c r="K122" s="12">
        <f>_xlfn.XLOOKUP(InputData[[#This Row],[PRODUCT ID]],MasterData[PRODUCT ID],MasterData[BUYING PRIZE])</f>
        <v>37</v>
      </c>
      <c r="L122" s="12">
        <f>_xlfn.XLOOKUP(InputData[[#This Row],[PRODUCT ID]],MasterData[PRODUCT ID],MasterData[SELLING PRICE])</f>
        <v>41.81</v>
      </c>
      <c r="M122" s="12">
        <f>InputData[[#This Row],[BUYING PRIZE]]*InputData[[#This Row],[QUANTITY]]</f>
        <v>407</v>
      </c>
      <c r="N122" s="12">
        <f>InputData[[#This Row],[SELLING PRICE]]*InputData[[#This Row],[QUANTITY]]*(1-InputData[[#This Row],[DISCOUNT %]])</f>
        <v>459.91</v>
      </c>
      <c r="O122" s="11">
        <f>DAY(InputData[[#This Row],[DATE]])</f>
        <v>8</v>
      </c>
      <c r="P122" s="11" t="str">
        <f>TEXT(InputData[[#This Row],[DATE]],"MMM")</f>
        <v>Jun</v>
      </c>
      <c r="Q122" s="11">
        <f>YEAR(InputData[[#This Row],[DATE]])</f>
        <v>2021</v>
      </c>
    </row>
    <row r="123" spans="1:17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_xlfn.XLOOKUP(InputData[[#This Row],[PRODUCT ID]],MasterData[PRODUCT ID],MasterData[PRODUCT ID])</f>
        <v>P0004</v>
      </c>
      <c r="H123" t="str">
        <f>_xlfn.XLOOKUP(InputData[[#This Row],[PRODUCT ID]],MasterData[PRODUCT ID],MasterData[PRODUCT])</f>
        <v>Product04</v>
      </c>
      <c r="I123" t="str">
        <f>_xlfn.XLOOKUP(InputData[[#This Row],[PRODUCT ID]],MasterData[PRODUCT ID],MasterData[CATEGORY])</f>
        <v>Category01</v>
      </c>
      <c r="J123" t="str">
        <f>_xlfn.XLOOKUP(InputData[[#This Row],[PRODUCT ID]],MasterData[PRODUCT ID],MasterData[UOM])</f>
        <v>Lt</v>
      </c>
      <c r="K123" s="12">
        <f>_xlfn.XLOOKUP(InputData[[#This Row],[PRODUCT ID]],MasterData[PRODUCT ID],MasterData[BUYING PRIZE])</f>
        <v>44</v>
      </c>
      <c r="L123" s="12">
        <f>_xlfn.XLOOKUP(InputData[[#This Row],[PRODUCT ID]],MasterData[PRODUCT ID],MasterData[SELLING PRICE])</f>
        <v>48.84</v>
      </c>
      <c r="M123" s="12">
        <f>InputData[[#This Row],[BUYING PRIZE]]*InputData[[#This Row],[QUANTITY]]</f>
        <v>484</v>
      </c>
      <c r="N123" s="12">
        <f>InputData[[#This Row],[SELLING PRICE]]*InputData[[#This Row],[QUANTITY]]*(1-InputData[[#This Row],[DISCOUNT %]])</f>
        <v>537.24</v>
      </c>
      <c r="O123" s="11">
        <f>DAY(InputData[[#This Row],[DATE]])</f>
        <v>8</v>
      </c>
      <c r="P123" s="11" t="str">
        <f>TEXT(InputData[[#This Row],[DATE]],"MMM")</f>
        <v>Jun</v>
      </c>
      <c r="Q123" s="11">
        <f>YEAR(InputData[[#This Row],[DATE]])</f>
        <v>2021</v>
      </c>
    </row>
    <row r="124" spans="1:17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_xlfn.XLOOKUP(InputData[[#This Row],[PRODUCT ID]],MasterData[PRODUCT ID],MasterData[PRODUCT ID])</f>
        <v>P0001</v>
      </c>
      <c r="H124" t="str">
        <f>_xlfn.XLOOKUP(InputData[[#This Row],[PRODUCT ID]],MasterData[PRODUCT ID],MasterData[PRODUCT])</f>
        <v>Product01</v>
      </c>
      <c r="I124" t="str">
        <f>_xlfn.XLOOKUP(InputData[[#This Row],[PRODUCT ID]],MasterData[PRODUCT ID],MasterData[CATEGORY])</f>
        <v>Category01</v>
      </c>
      <c r="J124" t="str">
        <f>_xlfn.XLOOKUP(InputData[[#This Row],[PRODUCT ID]],MasterData[PRODUCT ID],MasterData[UOM])</f>
        <v>Kg</v>
      </c>
      <c r="K124" s="12">
        <f>_xlfn.XLOOKUP(InputData[[#This Row],[PRODUCT ID]],MasterData[PRODUCT ID],MasterData[BUYING PRIZE])</f>
        <v>98</v>
      </c>
      <c r="L124" s="12">
        <f>_xlfn.XLOOKUP(InputData[[#This Row],[PRODUCT ID]],MasterData[PRODUCT ID],MasterData[SELLING PRICE])</f>
        <v>103.88</v>
      </c>
      <c r="M124" s="12">
        <f>InputData[[#This Row],[BUYING PRIZE]]*InputData[[#This Row],[QUANTITY]]</f>
        <v>686</v>
      </c>
      <c r="N124" s="12">
        <f>InputData[[#This Row],[SELLING PRICE]]*InputData[[#This Row],[QUANTITY]]*(1-InputData[[#This Row],[DISCOUNT %]])</f>
        <v>727.16</v>
      </c>
      <c r="O124" s="11">
        <f>DAY(InputData[[#This Row],[DATE]])</f>
        <v>9</v>
      </c>
      <c r="P124" s="11" t="str">
        <f>TEXT(InputData[[#This Row],[DATE]],"MMM")</f>
        <v>Jun</v>
      </c>
      <c r="Q124" s="11">
        <f>YEAR(InputData[[#This Row],[DATE]])</f>
        <v>2021</v>
      </c>
    </row>
    <row r="125" spans="1:17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_xlfn.XLOOKUP(InputData[[#This Row],[PRODUCT ID]],MasterData[PRODUCT ID],MasterData[PRODUCT ID])</f>
        <v>P0032</v>
      </c>
      <c r="H125" t="str">
        <f>_xlfn.XLOOKUP(InputData[[#This Row],[PRODUCT ID]],MasterData[PRODUCT ID],MasterData[PRODUCT])</f>
        <v>Product32</v>
      </c>
      <c r="I125" t="str">
        <f>_xlfn.XLOOKUP(InputData[[#This Row],[PRODUCT ID]],MasterData[PRODUCT ID],MasterData[CATEGORY])</f>
        <v>Category04</v>
      </c>
      <c r="J125" t="str">
        <f>_xlfn.XLOOKUP(InputData[[#This Row],[PRODUCT ID]],MasterData[PRODUCT ID],MasterData[UOM])</f>
        <v>Kg</v>
      </c>
      <c r="K125" s="12">
        <f>_xlfn.XLOOKUP(InputData[[#This Row],[PRODUCT ID]],MasterData[PRODUCT ID],MasterData[BUYING PRIZE])</f>
        <v>89</v>
      </c>
      <c r="L125" s="12">
        <f>_xlfn.XLOOKUP(InputData[[#This Row],[PRODUCT ID]],MasterData[PRODUCT ID],MasterData[SELLING PRICE])</f>
        <v>117.48</v>
      </c>
      <c r="M125" s="12">
        <f>InputData[[#This Row],[BUYING PRIZE]]*InputData[[#This Row],[QUANTITY]]</f>
        <v>1068</v>
      </c>
      <c r="N125" s="12">
        <f>InputData[[#This Row],[SELLING PRICE]]*InputData[[#This Row],[QUANTITY]]*(1-InputData[[#This Row],[DISCOUNT %]])</f>
        <v>1409.76</v>
      </c>
      <c r="O125" s="11">
        <f>DAY(InputData[[#This Row],[DATE]])</f>
        <v>11</v>
      </c>
      <c r="P125" s="11" t="str">
        <f>TEXT(InputData[[#This Row],[DATE]],"MMM")</f>
        <v>Jun</v>
      </c>
      <c r="Q125" s="11">
        <f>YEAR(InputData[[#This Row],[DATE]])</f>
        <v>2021</v>
      </c>
    </row>
    <row r="126" spans="1:17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_xlfn.XLOOKUP(InputData[[#This Row],[PRODUCT ID]],MasterData[PRODUCT ID],MasterData[PRODUCT ID])</f>
        <v>P0041</v>
      </c>
      <c r="H126" t="str">
        <f>_xlfn.XLOOKUP(InputData[[#This Row],[PRODUCT ID]],MasterData[PRODUCT ID],MasterData[PRODUCT])</f>
        <v>Product41</v>
      </c>
      <c r="I126" t="str">
        <f>_xlfn.XLOOKUP(InputData[[#This Row],[PRODUCT ID]],MasterData[PRODUCT ID],MasterData[CATEGORY])</f>
        <v>Category05</v>
      </c>
      <c r="J126" t="str">
        <f>_xlfn.XLOOKUP(InputData[[#This Row],[PRODUCT ID]],MasterData[PRODUCT ID],MasterData[UOM])</f>
        <v>Ft</v>
      </c>
      <c r="K126" s="12">
        <f>_xlfn.XLOOKUP(InputData[[#This Row],[PRODUCT ID]],MasterData[PRODUCT ID],MasterData[BUYING PRIZE])</f>
        <v>138</v>
      </c>
      <c r="L126" s="12">
        <f>_xlfn.XLOOKUP(InputData[[#This Row],[PRODUCT ID]],MasterData[PRODUCT ID],MasterData[SELLING PRICE])</f>
        <v>173.88</v>
      </c>
      <c r="M126" s="12">
        <f>InputData[[#This Row],[BUYING PRIZE]]*InputData[[#This Row],[QUANTITY]]</f>
        <v>828</v>
      </c>
      <c r="N126" s="12">
        <f>InputData[[#This Row],[SELLING PRICE]]*InputData[[#This Row],[QUANTITY]]*(1-InputData[[#This Row],[DISCOUNT %]])</f>
        <v>1043.28</v>
      </c>
      <c r="O126" s="11">
        <f>DAY(InputData[[#This Row],[DATE]])</f>
        <v>12</v>
      </c>
      <c r="P126" s="11" t="str">
        <f>TEXT(InputData[[#This Row],[DATE]],"MMM")</f>
        <v>Jun</v>
      </c>
      <c r="Q126" s="11">
        <f>YEAR(InputData[[#This Row],[DATE]])</f>
        <v>2021</v>
      </c>
    </row>
    <row r="127" spans="1:17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_xlfn.XLOOKUP(InputData[[#This Row],[PRODUCT ID]],MasterData[PRODUCT ID],MasterData[PRODUCT ID])</f>
        <v>P0025</v>
      </c>
      <c r="H127" t="str">
        <f>_xlfn.XLOOKUP(InputData[[#This Row],[PRODUCT ID]],MasterData[PRODUCT ID],MasterData[PRODUCT])</f>
        <v>Product25</v>
      </c>
      <c r="I127" t="str">
        <f>_xlfn.XLOOKUP(InputData[[#This Row],[PRODUCT ID]],MasterData[PRODUCT ID],MasterData[CATEGORY])</f>
        <v>Category03</v>
      </c>
      <c r="J127" t="str">
        <f>_xlfn.XLOOKUP(InputData[[#This Row],[PRODUCT ID]],MasterData[PRODUCT ID],MasterData[UOM])</f>
        <v>No.</v>
      </c>
      <c r="K127" s="12">
        <f>_xlfn.XLOOKUP(InputData[[#This Row],[PRODUCT ID]],MasterData[PRODUCT ID],MasterData[BUYING PRIZE])</f>
        <v>7</v>
      </c>
      <c r="L127" s="12">
        <f>_xlfn.XLOOKUP(InputData[[#This Row],[PRODUCT ID]],MasterData[PRODUCT ID],MasterData[SELLING PRICE])</f>
        <v>8.33</v>
      </c>
      <c r="M127" s="12">
        <f>InputData[[#This Row],[BUYING PRIZE]]*InputData[[#This Row],[QUANTITY]]</f>
        <v>70</v>
      </c>
      <c r="N127" s="12">
        <f>InputData[[#This Row],[SELLING PRICE]]*InputData[[#This Row],[QUANTITY]]*(1-InputData[[#This Row],[DISCOUNT %]])</f>
        <v>83.3</v>
      </c>
      <c r="O127" s="11">
        <f>DAY(InputData[[#This Row],[DATE]])</f>
        <v>14</v>
      </c>
      <c r="P127" s="11" t="str">
        <f>TEXT(InputData[[#This Row],[DATE]],"MMM")</f>
        <v>Jun</v>
      </c>
      <c r="Q127" s="11">
        <f>YEAR(InputData[[#This Row],[DATE]])</f>
        <v>2021</v>
      </c>
    </row>
    <row r="128" spans="1:17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_xlfn.XLOOKUP(InputData[[#This Row],[PRODUCT ID]],MasterData[PRODUCT ID],MasterData[PRODUCT ID])</f>
        <v>P0019</v>
      </c>
      <c r="H128" t="str">
        <f>_xlfn.XLOOKUP(InputData[[#This Row],[PRODUCT ID]],MasterData[PRODUCT ID],MasterData[PRODUCT])</f>
        <v>Product19</v>
      </c>
      <c r="I128" t="str">
        <f>_xlfn.XLOOKUP(InputData[[#This Row],[PRODUCT ID]],MasterData[PRODUCT ID],MasterData[CATEGORY])</f>
        <v>Category02</v>
      </c>
      <c r="J128" t="str">
        <f>_xlfn.XLOOKUP(InputData[[#This Row],[PRODUCT ID]],MasterData[PRODUCT ID],MasterData[UOM])</f>
        <v>Ft</v>
      </c>
      <c r="K128" s="12">
        <f>_xlfn.XLOOKUP(InputData[[#This Row],[PRODUCT ID]],MasterData[PRODUCT ID],MasterData[BUYING PRIZE])</f>
        <v>150</v>
      </c>
      <c r="L128" s="12">
        <f>_xlfn.XLOOKUP(InputData[[#This Row],[PRODUCT ID]],MasterData[PRODUCT ID],MasterData[SELLING PRICE])</f>
        <v>210</v>
      </c>
      <c r="M128" s="12">
        <f>InputData[[#This Row],[BUYING PRIZE]]*InputData[[#This Row],[QUANTITY]]</f>
        <v>750</v>
      </c>
      <c r="N128" s="12">
        <f>InputData[[#This Row],[SELLING PRICE]]*InputData[[#This Row],[QUANTITY]]*(1-InputData[[#This Row],[DISCOUNT %]])</f>
        <v>1050</v>
      </c>
      <c r="O128" s="11">
        <f>DAY(InputData[[#This Row],[DATE]])</f>
        <v>16</v>
      </c>
      <c r="P128" s="11" t="str">
        <f>TEXT(InputData[[#This Row],[DATE]],"MMM")</f>
        <v>Jun</v>
      </c>
      <c r="Q128" s="11">
        <f>YEAR(InputData[[#This Row],[DATE]])</f>
        <v>2021</v>
      </c>
    </row>
    <row r="129" spans="1:17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_xlfn.XLOOKUP(InputData[[#This Row],[PRODUCT ID]],MasterData[PRODUCT ID],MasterData[PRODUCT ID])</f>
        <v>P0015</v>
      </c>
      <c r="H129" t="str">
        <f>_xlfn.XLOOKUP(InputData[[#This Row],[PRODUCT ID]],MasterData[PRODUCT ID],MasterData[PRODUCT])</f>
        <v>Product15</v>
      </c>
      <c r="I129" t="str">
        <f>_xlfn.XLOOKUP(InputData[[#This Row],[PRODUCT ID]],MasterData[PRODUCT ID],MasterData[CATEGORY])</f>
        <v>Category02</v>
      </c>
      <c r="J129" t="str">
        <f>_xlfn.XLOOKUP(InputData[[#This Row],[PRODUCT ID]],MasterData[PRODUCT ID],MasterData[UOM])</f>
        <v>No.</v>
      </c>
      <c r="K129" s="12">
        <f>_xlfn.XLOOKUP(InputData[[#This Row],[PRODUCT ID]],MasterData[PRODUCT ID],MasterData[BUYING PRIZE])</f>
        <v>12</v>
      </c>
      <c r="L129" s="12">
        <f>_xlfn.XLOOKUP(InputData[[#This Row],[PRODUCT ID]],MasterData[PRODUCT ID],MasterData[SELLING PRICE])</f>
        <v>15.719999999999999</v>
      </c>
      <c r="M129" s="12">
        <f>InputData[[#This Row],[BUYING PRIZE]]*InputData[[#This Row],[QUANTITY]]</f>
        <v>144</v>
      </c>
      <c r="N129" s="12">
        <f>InputData[[#This Row],[SELLING PRICE]]*InputData[[#This Row],[QUANTITY]]*(1-InputData[[#This Row],[DISCOUNT %]])</f>
        <v>188.64</v>
      </c>
      <c r="O129" s="11">
        <f>DAY(InputData[[#This Row],[DATE]])</f>
        <v>16</v>
      </c>
      <c r="P129" s="11" t="str">
        <f>TEXT(InputData[[#This Row],[DATE]],"MMM")</f>
        <v>Jun</v>
      </c>
      <c r="Q129" s="11">
        <f>YEAR(InputData[[#This Row],[DATE]])</f>
        <v>2021</v>
      </c>
    </row>
    <row r="130" spans="1:17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_xlfn.XLOOKUP(InputData[[#This Row],[PRODUCT ID]],MasterData[PRODUCT ID],MasterData[PRODUCT ID])</f>
        <v>P0039</v>
      </c>
      <c r="H130" t="str">
        <f>_xlfn.XLOOKUP(InputData[[#This Row],[PRODUCT ID]],MasterData[PRODUCT ID],MasterData[PRODUCT])</f>
        <v>Product39</v>
      </c>
      <c r="I130" t="str">
        <f>_xlfn.XLOOKUP(InputData[[#This Row],[PRODUCT ID]],MasterData[PRODUCT ID],MasterData[CATEGORY])</f>
        <v>Category05</v>
      </c>
      <c r="J130" t="str">
        <f>_xlfn.XLOOKUP(InputData[[#This Row],[PRODUCT ID]],MasterData[PRODUCT ID],MasterData[UOM])</f>
        <v>No.</v>
      </c>
      <c r="K130" s="12">
        <f>_xlfn.XLOOKUP(InputData[[#This Row],[PRODUCT ID]],MasterData[PRODUCT ID],MasterData[BUYING PRIZE])</f>
        <v>37</v>
      </c>
      <c r="L130" s="12">
        <f>_xlfn.XLOOKUP(InputData[[#This Row],[PRODUCT ID]],MasterData[PRODUCT ID],MasterData[SELLING PRICE])</f>
        <v>42.55</v>
      </c>
      <c r="M130" s="12">
        <f>InputData[[#This Row],[BUYING PRIZE]]*InputData[[#This Row],[QUANTITY]]</f>
        <v>407</v>
      </c>
      <c r="N130" s="12">
        <f>InputData[[#This Row],[SELLING PRICE]]*InputData[[#This Row],[QUANTITY]]*(1-InputData[[#This Row],[DISCOUNT %]])</f>
        <v>468.04999999999995</v>
      </c>
      <c r="O130" s="11">
        <f>DAY(InputData[[#This Row],[DATE]])</f>
        <v>16</v>
      </c>
      <c r="P130" s="11" t="str">
        <f>TEXT(InputData[[#This Row],[DATE]],"MMM")</f>
        <v>Jun</v>
      </c>
      <c r="Q130" s="11">
        <f>YEAR(InputData[[#This Row],[DATE]])</f>
        <v>2021</v>
      </c>
    </row>
    <row r="131" spans="1:17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_xlfn.XLOOKUP(InputData[[#This Row],[PRODUCT ID]],MasterData[PRODUCT ID],MasterData[PRODUCT ID])</f>
        <v>P0025</v>
      </c>
      <c r="H131" t="str">
        <f>_xlfn.XLOOKUP(InputData[[#This Row],[PRODUCT ID]],MasterData[PRODUCT ID],MasterData[PRODUCT])</f>
        <v>Product25</v>
      </c>
      <c r="I131" t="str">
        <f>_xlfn.XLOOKUP(InputData[[#This Row],[PRODUCT ID]],MasterData[PRODUCT ID],MasterData[CATEGORY])</f>
        <v>Category03</v>
      </c>
      <c r="J131" t="str">
        <f>_xlfn.XLOOKUP(InputData[[#This Row],[PRODUCT ID]],MasterData[PRODUCT ID],MasterData[UOM])</f>
        <v>No.</v>
      </c>
      <c r="K131" s="12">
        <f>_xlfn.XLOOKUP(InputData[[#This Row],[PRODUCT ID]],MasterData[PRODUCT ID],MasterData[BUYING PRIZE])</f>
        <v>7</v>
      </c>
      <c r="L131" s="12">
        <f>_xlfn.XLOOKUP(InputData[[#This Row],[PRODUCT ID]],MasterData[PRODUCT ID],MasterData[SELLING PRICE])</f>
        <v>8.33</v>
      </c>
      <c r="M131" s="12">
        <f>InputData[[#This Row],[BUYING PRIZE]]*InputData[[#This Row],[QUANTITY]]</f>
        <v>91</v>
      </c>
      <c r="N131" s="12">
        <f>InputData[[#This Row],[SELLING PRICE]]*InputData[[#This Row],[QUANTITY]]*(1-InputData[[#This Row],[DISCOUNT %]])</f>
        <v>108.29</v>
      </c>
      <c r="O131" s="11">
        <f>DAY(InputData[[#This Row],[DATE]])</f>
        <v>18</v>
      </c>
      <c r="P131" s="11" t="str">
        <f>TEXT(InputData[[#This Row],[DATE]],"MMM")</f>
        <v>Jun</v>
      </c>
      <c r="Q131" s="11">
        <f>YEAR(InputData[[#This Row],[DATE]])</f>
        <v>2021</v>
      </c>
    </row>
    <row r="132" spans="1:17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_xlfn.XLOOKUP(InputData[[#This Row],[PRODUCT ID]],MasterData[PRODUCT ID],MasterData[PRODUCT ID])</f>
        <v>P0041</v>
      </c>
      <c r="H132" t="str">
        <f>_xlfn.XLOOKUP(InputData[[#This Row],[PRODUCT ID]],MasterData[PRODUCT ID],MasterData[PRODUCT])</f>
        <v>Product41</v>
      </c>
      <c r="I132" t="str">
        <f>_xlfn.XLOOKUP(InputData[[#This Row],[PRODUCT ID]],MasterData[PRODUCT ID],MasterData[CATEGORY])</f>
        <v>Category05</v>
      </c>
      <c r="J132" t="str">
        <f>_xlfn.XLOOKUP(InputData[[#This Row],[PRODUCT ID]],MasterData[PRODUCT ID],MasterData[UOM])</f>
        <v>Ft</v>
      </c>
      <c r="K132" s="12">
        <f>_xlfn.XLOOKUP(InputData[[#This Row],[PRODUCT ID]],MasterData[PRODUCT ID],MasterData[BUYING PRIZE])</f>
        <v>138</v>
      </c>
      <c r="L132" s="12">
        <f>_xlfn.XLOOKUP(InputData[[#This Row],[PRODUCT ID]],MasterData[PRODUCT ID],MasterData[SELLING PRICE])</f>
        <v>173.88</v>
      </c>
      <c r="M132" s="12">
        <f>InputData[[#This Row],[BUYING PRIZE]]*InputData[[#This Row],[QUANTITY]]</f>
        <v>690</v>
      </c>
      <c r="N132" s="12">
        <f>InputData[[#This Row],[SELLING PRICE]]*InputData[[#This Row],[QUANTITY]]*(1-InputData[[#This Row],[DISCOUNT %]])</f>
        <v>869.4</v>
      </c>
      <c r="O132" s="11">
        <f>DAY(InputData[[#This Row],[DATE]])</f>
        <v>19</v>
      </c>
      <c r="P132" s="11" t="str">
        <f>TEXT(InputData[[#This Row],[DATE]],"MMM")</f>
        <v>Jun</v>
      </c>
      <c r="Q132" s="11">
        <f>YEAR(InputData[[#This Row],[DATE]])</f>
        <v>2021</v>
      </c>
    </row>
    <row r="133" spans="1:17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_xlfn.XLOOKUP(InputData[[#This Row],[PRODUCT ID]],MasterData[PRODUCT ID],MasterData[PRODUCT ID])</f>
        <v>P0016</v>
      </c>
      <c r="H133" t="str">
        <f>_xlfn.XLOOKUP(InputData[[#This Row],[PRODUCT ID]],MasterData[PRODUCT ID],MasterData[PRODUCT])</f>
        <v>Product16</v>
      </c>
      <c r="I133" t="str">
        <f>_xlfn.XLOOKUP(InputData[[#This Row],[PRODUCT ID]],MasterData[PRODUCT ID],MasterData[CATEGORY])</f>
        <v>Category02</v>
      </c>
      <c r="J133" t="str">
        <f>_xlfn.XLOOKUP(InputData[[#This Row],[PRODUCT ID]],MasterData[PRODUCT ID],MasterData[UOM])</f>
        <v>No.</v>
      </c>
      <c r="K133" s="12">
        <f>_xlfn.XLOOKUP(InputData[[#This Row],[PRODUCT ID]],MasterData[PRODUCT ID],MasterData[BUYING PRIZE])</f>
        <v>13</v>
      </c>
      <c r="L133" s="12">
        <f>_xlfn.XLOOKUP(InputData[[#This Row],[PRODUCT ID]],MasterData[PRODUCT ID],MasterData[SELLING PRICE])</f>
        <v>16.64</v>
      </c>
      <c r="M133" s="12">
        <f>InputData[[#This Row],[BUYING PRIZE]]*InputData[[#This Row],[QUANTITY]]</f>
        <v>13</v>
      </c>
      <c r="N133" s="12">
        <f>InputData[[#This Row],[SELLING PRICE]]*InputData[[#This Row],[QUANTITY]]*(1-InputData[[#This Row],[DISCOUNT %]])</f>
        <v>16.64</v>
      </c>
      <c r="O133" s="11">
        <f>DAY(InputData[[#This Row],[DATE]])</f>
        <v>20</v>
      </c>
      <c r="P133" s="11" t="str">
        <f>TEXT(InputData[[#This Row],[DATE]],"MMM")</f>
        <v>Jun</v>
      </c>
      <c r="Q133" s="11">
        <f>YEAR(InputData[[#This Row],[DATE]])</f>
        <v>2021</v>
      </c>
    </row>
    <row r="134" spans="1:17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_xlfn.XLOOKUP(InputData[[#This Row],[PRODUCT ID]],MasterData[PRODUCT ID],MasterData[PRODUCT ID])</f>
        <v>P0016</v>
      </c>
      <c r="H134" t="str">
        <f>_xlfn.XLOOKUP(InputData[[#This Row],[PRODUCT ID]],MasterData[PRODUCT ID],MasterData[PRODUCT])</f>
        <v>Product16</v>
      </c>
      <c r="I134" t="str">
        <f>_xlfn.XLOOKUP(InputData[[#This Row],[PRODUCT ID]],MasterData[PRODUCT ID],MasterData[CATEGORY])</f>
        <v>Category02</v>
      </c>
      <c r="J134" t="str">
        <f>_xlfn.XLOOKUP(InputData[[#This Row],[PRODUCT ID]],MasterData[PRODUCT ID],MasterData[UOM])</f>
        <v>No.</v>
      </c>
      <c r="K134" s="12">
        <f>_xlfn.XLOOKUP(InputData[[#This Row],[PRODUCT ID]],MasterData[PRODUCT ID],MasterData[BUYING PRIZE])</f>
        <v>13</v>
      </c>
      <c r="L134" s="12">
        <f>_xlfn.XLOOKUP(InputData[[#This Row],[PRODUCT ID]],MasterData[PRODUCT ID],MasterData[SELLING PRICE])</f>
        <v>16.64</v>
      </c>
      <c r="M134" s="12">
        <f>InputData[[#This Row],[BUYING PRIZE]]*InputData[[#This Row],[QUANTITY]]</f>
        <v>52</v>
      </c>
      <c r="N134" s="12">
        <f>InputData[[#This Row],[SELLING PRICE]]*InputData[[#This Row],[QUANTITY]]*(1-InputData[[#This Row],[DISCOUNT %]])</f>
        <v>66.56</v>
      </c>
      <c r="O134" s="11">
        <f>DAY(InputData[[#This Row],[DATE]])</f>
        <v>23</v>
      </c>
      <c r="P134" s="11" t="str">
        <f>TEXT(InputData[[#This Row],[DATE]],"MMM")</f>
        <v>Jun</v>
      </c>
      <c r="Q134" s="11">
        <f>YEAR(InputData[[#This Row],[DATE]])</f>
        <v>2021</v>
      </c>
    </row>
    <row r="135" spans="1:17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_xlfn.XLOOKUP(InputData[[#This Row],[PRODUCT ID]],MasterData[PRODUCT ID],MasterData[PRODUCT ID])</f>
        <v>P0011</v>
      </c>
      <c r="H135" t="str">
        <f>_xlfn.XLOOKUP(InputData[[#This Row],[PRODUCT ID]],MasterData[PRODUCT ID],MasterData[PRODUCT])</f>
        <v>Product11</v>
      </c>
      <c r="I135" t="str">
        <f>_xlfn.XLOOKUP(InputData[[#This Row],[PRODUCT ID]],MasterData[PRODUCT ID],MasterData[CATEGORY])</f>
        <v>Category02</v>
      </c>
      <c r="J135" t="str">
        <f>_xlfn.XLOOKUP(InputData[[#This Row],[PRODUCT ID]],MasterData[PRODUCT ID],MasterData[UOM])</f>
        <v>Lt</v>
      </c>
      <c r="K135" s="12">
        <f>_xlfn.XLOOKUP(InputData[[#This Row],[PRODUCT ID]],MasterData[PRODUCT ID],MasterData[BUYING PRIZE])</f>
        <v>44</v>
      </c>
      <c r="L135" s="12">
        <f>_xlfn.XLOOKUP(InputData[[#This Row],[PRODUCT ID]],MasterData[PRODUCT ID],MasterData[SELLING PRICE])</f>
        <v>48.4</v>
      </c>
      <c r="M135" s="12">
        <f>InputData[[#This Row],[BUYING PRIZE]]*InputData[[#This Row],[QUANTITY]]</f>
        <v>572</v>
      </c>
      <c r="N135" s="12">
        <f>InputData[[#This Row],[SELLING PRICE]]*InputData[[#This Row],[QUANTITY]]*(1-InputData[[#This Row],[DISCOUNT %]])</f>
        <v>629.19999999999993</v>
      </c>
      <c r="O135" s="11">
        <f>DAY(InputData[[#This Row],[DATE]])</f>
        <v>24</v>
      </c>
      <c r="P135" s="11" t="str">
        <f>TEXT(InputData[[#This Row],[DATE]],"MMM")</f>
        <v>Jun</v>
      </c>
      <c r="Q135" s="11">
        <f>YEAR(InputData[[#This Row],[DATE]])</f>
        <v>2021</v>
      </c>
    </row>
    <row r="136" spans="1:17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_xlfn.XLOOKUP(InputData[[#This Row],[PRODUCT ID]],MasterData[PRODUCT ID],MasterData[PRODUCT ID])</f>
        <v>P0009</v>
      </c>
      <c r="H136" t="str">
        <f>_xlfn.XLOOKUP(InputData[[#This Row],[PRODUCT ID]],MasterData[PRODUCT ID],MasterData[PRODUCT])</f>
        <v>Product09</v>
      </c>
      <c r="I136" t="str">
        <f>_xlfn.XLOOKUP(InputData[[#This Row],[PRODUCT ID]],MasterData[PRODUCT ID],MasterData[CATEGORY])</f>
        <v>Category01</v>
      </c>
      <c r="J136" t="str">
        <f>_xlfn.XLOOKUP(InputData[[#This Row],[PRODUCT ID]],MasterData[PRODUCT ID],MasterData[UOM])</f>
        <v>No.</v>
      </c>
      <c r="K136" s="12">
        <f>_xlfn.XLOOKUP(InputData[[#This Row],[PRODUCT ID]],MasterData[PRODUCT ID],MasterData[BUYING PRIZE])</f>
        <v>6</v>
      </c>
      <c r="L136" s="12">
        <f>_xlfn.XLOOKUP(InputData[[#This Row],[PRODUCT ID]],MasterData[PRODUCT ID],MasterData[SELLING PRICE])</f>
        <v>7.8599999999999994</v>
      </c>
      <c r="M136" s="12">
        <f>InputData[[#This Row],[BUYING PRIZE]]*InputData[[#This Row],[QUANTITY]]</f>
        <v>42</v>
      </c>
      <c r="N136" s="12">
        <f>InputData[[#This Row],[SELLING PRICE]]*InputData[[#This Row],[QUANTITY]]*(1-InputData[[#This Row],[DISCOUNT %]])</f>
        <v>55.019999999999996</v>
      </c>
      <c r="O136" s="11">
        <f>DAY(InputData[[#This Row],[DATE]])</f>
        <v>26</v>
      </c>
      <c r="P136" s="11" t="str">
        <f>TEXT(InputData[[#This Row],[DATE]],"MMM")</f>
        <v>Jun</v>
      </c>
      <c r="Q136" s="11">
        <f>YEAR(InputData[[#This Row],[DATE]])</f>
        <v>2021</v>
      </c>
    </row>
    <row r="137" spans="1:17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_xlfn.XLOOKUP(InputData[[#This Row],[PRODUCT ID]],MasterData[PRODUCT ID],MasterData[PRODUCT ID])</f>
        <v>P0005</v>
      </c>
      <c r="H137" t="str">
        <f>_xlfn.XLOOKUP(InputData[[#This Row],[PRODUCT ID]],MasterData[PRODUCT ID],MasterData[PRODUCT])</f>
        <v>Product05</v>
      </c>
      <c r="I137" t="str">
        <f>_xlfn.XLOOKUP(InputData[[#This Row],[PRODUCT ID]],MasterData[PRODUCT ID],MasterData[CATEGORY])</f>
        <v>Category01</v>
      </c>
      <c r="J137" t="str">
        <f>_xlfn.XLOOKUP(InputData[[#This Row],[PRODUCT ID]],MasterData[PRODUCT ID],MasterData[UOM])</f>
        <v>Ft</v>
      </c>
      <c r="K137" s="12">
        <f>_xlfn.XLOOKUP(InputData[[#This Row],[PRODUCT ID]],MasterData[PRODUCT ID],MasterData[BUYING PRIZE])</f>
        <v>133</v>
      </c>
      <c r="L137" s="12">
        <f>_xlfn.XLOOKUP(InputData[[#This Row],[PRODUCT ID]],MasterData[PRODUCT ID],MasterData[SELLING PRICE])</f>
        <v>155.61000000000001</v>
      </c>
      <c r="M137" s="12">
        <f>InputData[[#This Row],[BUYING PRIZE]]*InputData[[#This Row],[QUANTITY]]</f>
        <v>1463</v>
      </c>
      <c r="N137" s="12">
        <f>InputData[[#This Row],[SELLING PRICE]]*InputData[[#This Row],[QUANTITY]]*(1-InputData[[#This Row],[DISCOUNT %]])</f>
        <v>1711.71</v>
      </c>
      <c r="O137" s="11">
        <f>DAY(InputData[[#This Row],[DATE]])</f>
        <v>27</v>
      </c>
      <c r="P137" s="11" t="str">
        <f>TEXT(InputData[[#This Row],[DATE]],"MMM")</f>
        <v>Jun</v>
      </c>
      <c r="Q137" s="11">
        <f>YEAR(InputData[[#This Row],[DATE]])</f>
        <v>2021</v>
      </c>
    </row>
    <row r="138" spans="1:17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_xlfn.XLOOKUP(InputData[[#This Row],[PRODUCT ID]],MasterData[PRODUCT ID],MasterData[PRODUCT ID])</f>
        <v>P0021</v>
      </c>
      <c r="H138" t="str">
        <f>_xlfn.XLOOKUP(InputData[[#This Row],[PRODUCT ID]],MasterData[PRODUCT ID],MasterData[PRODUCT])</f>
        <v>Product21</v>
      </c>
      <c r="I138" t="str">
        <f>_xlfn.XLOOKUP(InputData[[#This Row],[PRODUCT ID]],MasterData[PRODUCT ID],MasterData[CATEGORY])</f>
        <v>Category03</v>
      </c>
      <c r="J138" t="str">
        <f>_xlfn.XLOOKUP(InputData[[#This Row],[PRODUCT ID]],MasterData[PRODUCT ID],MasterData[UOM])</f>
        <v>Ft</v>
      </c>
      <c r="K138" s="12">
        <f>_xlfn.XLOOKUP(InputData[[#This Row],[PRODUCT ID]],MasterData[PRODUCT ID],MasterData[BUYING PRIZE])</f>
        <v>126</v>
      </c>
      <c r="L138" s="12">
        <f>_xlfn.XLOOKUP(InputData[[#This Row],[PRODUCT ID]],MasterData[PRODUCT ID],MasterData[SELLING PRICE])</f>
        <v>162.54</v>
      </c>
      <c r="M138" s="12">
        <f>InputData[[#This Row],[BUYING PRIZE]]*InputData[[#This Row],[QUANTITY]]</f>
        <v>252</v>
      </c>
      <c r="N138" s="12">
        <f>InputData[[#This Row],[SELLING PRICE]]*InputData[[#This Row],[QUANTITY]]*(1-InputData[[#This Row],[DISCOUNT %]])</f>
        <v>325.08</v>
      </c>
      <c r="O138" s="11">
        <f>DAY(InputData[[#This Row],[DATE]])</f>
        <v>28</v>
      </c>
      <c r="P138" s="11" t="str">
        <f>TEXT(InputData[[#This Row],[DATE]],"MMM")</f>
        <v>Jun</v>
      </c>
      <c r="Q138" s="11">
        <f>YEAR(InputData[[#This Row],[DATE]])</f>
        <v>2021</v>
      </c>
    </row>
    <row r="139" spans="1:17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_xlfn.XLOOKUP(InputData[[#This Row],[PRODUCT ID]],MasterData[PRODUCT ID],MasterData[PRODUCT ID])</f>
        <v>P0035</v>
      </c>
      <c r="H139" t="str">
        <f>_xlfn.XLOOKUP(InputData[[#This Row],[PRODUCT ID]],MasterData[PRODUCT ID],MasterData[PRODUCT])</f>
        <v>Product35</v>
      </c>
      <c r="I139" t="str">
        <f>_xlfn.XLOOKUP(InputData[[#This Row],[PRODUCT ID]],MasterData[PRODUCT ID],MasterData[CATEGORY])</f>
        <v>Category04</v>
      </c>
      <c r="J139" t="str">
        <f>_xlfn.XLOOKUP(InputData[[#This Row],[PRODUCT ID]],MasterData[PRODUCT ID],MasterData[UOM])</f>
        <v>No.</v>
      </c>
      <c r="K139" s="12">
        <f>_xlfn.XLOOKUP(InputData[[#This Row],[PRODUCT ID]],MasterData[PRODUCT ID],MasterData[BUYING PRIZE])</f>
        <v>5</v>
      </c>
      <c r="L139" s="12">
        <f>_xlfn.XLOOKUP(InputData[[#This Row],[PRODUCT ID]],MasterData[PRODUCT ID],MasterData[SELLING PRICE])</f>
        <v>6.7</v>
      </c>
      <c r="M139" s="12">
        <f>InputData[[#This Row],[BUYING PRIZE]]*InputData[[#This Row],[QUANTITY]]</f>
        <v>35</v>
      </c>
      <c r="N139" s="12">
        <f>InputData[[#This Row],[SELLING PRICE]]*InputData[[#This Row],[QUANTITY]]*(1-InputData[[#This Row],[DISCOUNT %]])</f>
        <v>46.9</v>
      </c>
      <c r="O139" s="11">
        <f>DAY(InputData[[#This Row],[DATE]])</f>
        <v>28</v>
      </c>
      <c r="P139" s="11" t="str">
        <f>TEXT(InputData[[#This Row],[DATE]],"MMM")</f>
        <v>Jun</v>
      </c>
      <c r="Q139" s="11">
        <f>YEAR(InputData[[#This Row],[DATE]])</f>
        <v>2021</v>
      </c>
    </row>
    <row r="140" spans="1:17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_xlfn.XLOOKUP(InputData[[#This Row],[PRODUCT ID]],MasterData[PRODUCT ID],MasterData[PRODUCT ID])</f>
        <v>P0014</v>
      </c>
      <c r="H140" t="str">
        <f>_xlfn.XLOOKUP(InputData[[#This Row],[PRODUCT ID]],MasterData[PRODUCT ID],MasterData[PRODUCT])</f>
        <v>Product14</v>
      </c>
      <c r="I140" t="str">
        <f>_xlfn.XLOOKUP(InputData[[#This Row],[PRODUCT ID]],MasterData[PRODUCT ID],MasterData[CATEGORY])</f>
        <v>Category02</v>
      </c>
      <c r="J140" t="str">
        <f>_xlfn.XLOOKUP(InputData[[#This Row],[PRODUCT ID]],MasterData[PRODUCT ID],MasterData[UOM])</f>
        <v>Kg</v>
      </c>
      <c r="K140" s="12">
        <f>_xlfn.XLOOKUP(InputData[[#This Row],[PRODUCT ID]],MasterData[PRODUCT ID],MasterData[BUYING PRIZE])</f>
        <v>112</v>
      </c>
      <c r="L140" s="12">
        <f>_xlfn.XLOOKUP(InputData[[#This Row],[PRODUCT ID]],MasterData[PRODUCT ID],MasterData[SELLING PRICE])</f>
        <v>146.72</v>
      </c>
      <c r="M140" s="12">
        <f>InputData[[#This Row],[BUYING PRIZE]]*InputData[[#This Row],[QUANTITY]]</f>
        <v>448</v>
      </c>
      <c r="N140" s="12">
        <f>InputData[[#This Row],[SELLING PRICE]]*InputData[[#This Row],[QUANTITY]]*(1-InputData[[#This Row],[DISCOUNT %]])</f>
        <v>586.88</v>
      </c>
      <c r="O140" s="11">
        <f>DAY(InputData[[#This Row],[DATE]])</f>
        <v>29</v>
      </c>
      <c r="P140" s="11" t="str">
        <f>TEXT(InputData[[#This Row],[DATE]],"MMM")</f>
        <v>Jun</v>
      </c>
      <c r="Q140" s="11">
        <f>YEAR(InputData[[#This Row],[DATE]])</f>
        <v>2021</v>
      </c>
    </row>
    <row r="141" spans="1:17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_xlfn.XLOOKUP(InputData[[#This Row],[PRODUCT ID]],MasterData[PRODUCT ID],MasterData[PRODUCT ID])</f>
        <v>P0005</v>
      </c>
      <c r="H141" t="str">
        <f>_xlfn.XLOOKUP(InputData[[#This Row],[PRODUCT ID]],MasterData[PRODUCT ID],MasterData[PRODUCT])</f>
        <v>Product05</v>
      </c>
      <c r="I141" t="str">
        <f>_xlfn.XLOOKUP(InputData[[#This Row],[PRODUCT ID]],MasterData[PRODUCT ID],MasterData[CATEGORY])</f>
        <v>Category01</v>
      </c>
      <c r="J141" t="str">
        <f>_xlfn.XLOOKUP(InputData[[#This Row],[PRODUCT ID]],MasterData[PRODUCT ID],MasterData[UOM])</f>
        <v>Ft</v>
      </c>
      <c r="K141" s="12">
        <f>_xlfn.XLOOKUP(InputData[[#This Row],[PRODUCT ID]],MasterData[PRODUCT ID],MasterData[BUYING PRIZE])</f>
        <v>133</v>
      </c>
      <c r="L141" s="12">
        <f>_xlfn.XLOOKUP(InputData[[#This Row],[PRODUCT ID]],MasterData[PRODUCT ID],MasterData[SELLING PRICE])</f>
        <v>155.61000000000001</v>
      </c>
      <c r="M141" s="12">
        <f>InputData[[#This Row],[BUYING PRIZE]]*InputData[[#This Row],[QUANTITY]]</f>
        <v>1463</v>
      </c>
      <c r="N141" s="12">
        <f>InputData[[#This Row],[SELLING PRICE]]*InputData[[#This Row],[QUANTITY]]*(1-InputData[[#This Row],[DISCOUNT %]])</f>
        <v>1711.71</v>
      </c>
      <c r="O141" s="11">
        <f>DAY(InputData[[#This Row],[DATE]])</f>
        <v>1</v>
      </c>
      <c r="P141" s="11" t="str">
        <f>TEXT(InputData[[#This Row],[DATE]],"MMM")</f>
        <v>Jul</v>
      </c>
      <c r="Q141" s="11">
        <f>YEAR(InputData[[#This Row],[DATE]])</f>
        <v>2021</v>
      </c>
    </row>
    <row r="142" spans="1:17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_xlfn.XLOOKUP(InputData[[#This Row],[PRODUCT ID]],MasterData[PRODUCT ID],MasterData[PRODUCT ID])</f>
        <v>P0010</v>
      </c>
      <c r="H142" t="str">
        <f>_xlfn.XLOOKUP(InputData[[#This Row],[PRODUCT ID]],MasterData[PRODUCT ID],MasterData[PRODUCT])</f>
        <v>Product10</v>
      </c>
      <c r="I142" t="str">
        <f>_xlfn.XLOOKUP(InputData[[#This Row],[PRODUCT ID]],MasterData[PRODUCT ID],MasterData[CATEGORY])</f>
        <v>Category02</v>
      </c>
      <c r="J142" t="str">
        <f>_xlfn.XLOOKUP(InputData[[#This Row],[PRODUCT ID]],MasterData[PRODUCT ID],MasterData[UOM])</f>
        <v>Ft</v>
      </c>
      <c r="K142" s="12">
        <f>_xlfn.XLOOKUP(InputData[[#This Row],[PRODUCT ID]],MasterData[PRODUCT ID],MasterData[BUYING PRIZE])</f>
        <v>148</v>
      </c>
      <c r="L142" s="12">
        <f>_xlfn.XLOOKUP(InputData[[#This Row],[PRODUCT ID]],MasterData[PRODUCT ID],MasterData[SELLING PRICE])</f>
        <v>164.28</v>
      </c>
      <c r="M142" s="12">
        <f>InputData[[#This Row],[BUYING PRIZE]]*InputData[[#This Row],[QUANTITY]]</f>
        <v>1628</v>
      </c>
      <c r="N142" s="12">
        <f>InputData[[#This Row],[SELLING PRICE]]*InputData[[#This Row],[QUANTITY]]*(1-InputData[[#This Row],[DISCOUNT %]])</f>
        <v>1807.08</v>
      </c>
      <c r="O142" s="11">
        <f>DAY(InputData[[#This Row],[DATE]])</f>
        <v>2</v>
      </c>
      <c r="P142" s="11" t="str">
        <f>TEXT(InputData[[#This Row],[DATE]],"MMM")</f>
        <v>Jul</v>
      </c>
      <c r="Q142" s="11">
        <f>YEAR(InputData[[#This Row],[DATE]])</f>
        <v>2021</v>
      </c>
    </row>
    <row r="143" spans="1:17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_xlfn.XLOOKUP(InputData[[#This Row],[PRODUCT ID]],MasterData[PRODUCT ID],MasterData[PRODUCT ID])</f>
        <v>P0033</v>
      </c>
      <c r="H143" t="str">
        <f>_xlfn.XLOOKUP(InputData[[#This Row],[PRODUCT ID]],MasterData[PRODUCT ID],MasterData[PRODUCT])</f>
        <v>Product33</v>
      </c>
      <c r="I143" t="str">
        <f>_xlfn.XLOOKUP(InputData[[#This Row],[PRODUCT ID]],MasterData[PRODUCT ID],MasterData[CATEGORY])</f>
        <v>Category04</v>
      </c>
      <c r="J143" t="str">
        <f>_xlfn.XLOOKUP(InputData[[#This Row],[PRODUCT ID]],MasterData[PRODUCT ID],MasterData[UOM])</f>
        <v>Kg</v>
      </c>
      <c r="K143" s="12">
        <f>_xlfn.XLOOKUP(InputData[[#This Row],[PRODUCT ID]],MasterData[PRODUCT ID],MasterData[BUYING PRIZE])</f>
        <v>95</v>
      </c>
      <c r="L143" s="12">
        <f>_xlfn.XLOOKUP(InputData[[#This Row],[PRODUCT ID]],MasterData[PRODUCT ID],MasterData[SELLING PRICE])</f>
        <v>119.7</v>
      </c>
      <c r="M143" s="12">
        <f>InputData[[#This Row],[BUYING PRIZE]]*InputData[[#This Row],[QUANTITY]]</f>
        <v>855</v>
      </c>
      <c r="N143" s="12">
        <f>InputData[[#This Row],[SELLING PRICE]]*InputData[[#This Row],[QUANTITY]]*(1-InputData[[#This Row],[DISCOUNT %]])</f>
        <v>1077.3</v>
      </c>
      <c r="O143" s="11">
        <f>DAY(InputData[[#This Row],[DATE]])</f>
        <v>3</v>
      </c>
      <c r="P143" s="11" t="str">
        <f>TEXT(InputData[[#This Row],[DATE]],"MMM")</f>
        <v>Jul</v>
      </c>
      <c r="Q143" s="11">
        <f>YEAR(InputData[[#This Row],[DATE]])</f>
        <v>2021</v>
      </c>
    </row>
    <row r="144" spans="1:17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_xlfn.XLOOKUP(InputData[[#This Row],[PRODUCT ID]],MasterData[PRODUCT ID],MasterData[PRODUCT ID])</f>
        <v>P0003</v>
      </c>
      <c r="H144" t="str">
        <f>_xlfn.XLOOKUP(InputData[[#This Row],[PRODUCT ID]],MasterData[PRODUCT ID],MasterData[PRODUCT])</f>
        <v>Product03</v>
      </c>
      <c r="I144" t="str">
        <f>_xlfn.XLOOKUP(InputData[[#This Row],[PRODUCT ID]],MasterData[PRODUCT ID],MasterData[CATEGORY])</f>
        <v>Category01</v>
      </c>
      <c r="J144" t="str">
        <f>_xlfn.XLOOKUP(InputData[[#This Row],[PRODUCT ID]],MasterData[PRODUCT ID],MasterData[UOM])</f>
        <v>Kg</v>
      </c>
      <c r="K144" s="12">
        <f>_xlfn.XLOOKUP(InputData[[#This Row],[PRODUCT ID]],MasterData[PRODUCT ID],MasterData[BUYING PRIZE])</f>
        <v>71</v>
      </c>
      <c r="L144" s="12">
        <f>_xlfn.XLOOKUP(InputData[[#This Row],[PRODUCT ID]],MasterData[PRODUCT ID],MasterData[SELLING PRICE])</f>
        <v>80.94</v>
      </c>
      <c r="M144" s="12">
        <f>InputData[[#This Row],[BUYING PRIZE]]*InputData[[#This Row],[QUANTITY]]</f>
        <v>568</v>
      </c>
      <c r="N144" s="12">
        <f>InputData[[#This Row],[SELLING PRICE]]*InputData[[#This Row],[QUANTITY]]*(1-InputData[[#This Row],[DISCOUNT %]])</f>
        <v>647.52</v>
      </c>
      <c r="O144" s="11">
        <f>DAY(InputData[[#This Row],[DATE]])</f>
        <v>3</v>
      </c>
      <c r="P144" s="11" t="str">
        <f>TEXT(InputData[[#This Row],[DATE]],"MMM")</f>
        <v>Jul</v>
      </c>
      <c r="Q144" s="11">
        <f>YEAR(InputData[[#This Row],[DATE]])</f>
        <v>2021</v>
      </c>
    </row>
    <row r="145" spans="1:17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_xlfn.XLOOKUP(InputData[[#This Row],[PRODUCT ID]],MasterData[PRODUCT ID],MasterData[PRODUCT ID])</f>
        <v>P0002</v>
      </c>
      <c r="H145" t="str">
        <f>_xlfn.XLOOKUP(InputData[[#This Row],[PRODUCT ID]],MasterData[PRODUCT ID],MasterData[PRODUCT])</f>
        <v>Product02</v>
      </c>
      <c r="I145" t="str">
        <f>_xlfn.XLOOKUP(InputData[[#This Row],[PRODUCT ID]],MasterData[PRODUCT ID],MasterData[CATEGORY])</f>
        <v>Category01</v>
      </c>
      <c r="J145" t="str">
        <f>_xlfn.XLOOKUP(InputData[[#This Row],[PRODUCT ID]],MasterData[PRODUCT ID],MasterData[UOM])</f>
        <v>Kg</v>
      </c>
      <c r="K145" s="12">
        <f>_xlfn.XLOOKUP(InputData[[#This Row],[PRODUCT ID]],MasterData[PRODUCT ID],MasterData[BUYING PRIZE])</f>
        <v>105</v>
      </c>
      <c r="L145" s="12">
        <f>_xlfn.XLOOKUP(InputData[[#This Row],[PRODUCT ID]],MasterData[PRODUCT ID],MasterData[SELLING PRICE])</f>
        <v>142.80000000000001</v>
      </c>
      <c r="M145" s="12">
        <f>InputData[[#This Row],[BUYING PRIZE]]*InputData[[#This Row],[QUANTITY]]</f>
        <v>840</v>
      </c>
      <c r="N145" s="12">
        <f>InputData[[#This Row],[SELLING PRICE]]*InputData[[#This Row],[QUANTITY]]*(1-InputData[[#This Row],[DISCOUNT %]])</f>
        <v>1142.4000000000001</v>
      </c>
      <c r="O145" s="11">
        <f>DAY(InputData[[#This Row],[DATE]])</f>
        <v>5</v>
      </c>
      <c r="P145" s="11" t="str">
        <f>TEXT(InputData[[#This Row],[DATE]],"MMM")</f>
        <v>Jul</v>
      </c>
      <c r="Q145" s="11">
        <f>YEAR(InputData[[#This Row],[DATE]])</f>
        <v>2021</v>
      </c>
    </row>
    <row r="146" spans="1:17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_xlfn.XLOOKUP(InputData[[#This Row],[PRODUCT ID]],MasterData[PRODUCT ID],MasterData[PRODUCT ID])</f>
        <v>P0041</v>
      </c>
      <c r="H146" t="str">
        <f>_xlfn.XLOOKUP(InputData[[#This Row],[PRODUCT ID]],MasterData[PRODUCT ID],MasterData[PRODUCT])</f>
        <v>Product41</v>
      </c>
      <c r="I146" t="str">
        <f>_xlfn.XLOOKUP(InputData[[#This Row],[PRODUCT ID]],MasterData[PRODUCT ID],MasterData[CATEGORY])</f>
        <v>Category05</v>
      </c>
      <c r="J146" t="str">
        <f>_xlfn.XLOOKUP(InputData[[#This Row],[PRODUCT ID]],MasterData[PRODUCT ID],MasterData[UOM])</f>
        <v>Ft</v>
      </c>
      <c r="K146" s="12">
        <f>_xlfn.XLOOKUP(InputData[[#This Row],[PRODUCT ID]],MasterData[PRODUCT ID],MasterData[BUYING PRIZE])</f>
        <v>138</v>
      </c>
      <c r="L146" s="12">
        <f>_xlfn.XLOOKUP(InputData[[#This Row],[PRODUCT ID]],MasterData[PRODUCT ID],MasterData[SELLING PRICE])</f>
        <v>173.88</v>
      </c>
      <c r="M146" s="12">
        <f>InputData[[#This Row],[BUYING PRIZE]]*InputData[[#This Row],[QUANTITY]]</f>
        <v>2070</v>
      </c>
      <c r="N146" s="12">
        <f>InputData[[#This Row],[SELLING PRICE]]*InputData[[#This Row],[QUANTITY]]*(1-InputData[[#This Row],[DISCOUNT %]])</f>
        <v>2608.1999999999998</v>
      </c>
      <c r="O146" s="11">
        <f>DAY(InputData[[#This Row],[DATE]])</f>
        <v>6</v>
      </c>
      <c r="P146" s="11" t="str">
        <f>TEXT(InputData[[#This Row],[DATE]],"MMM")</f>
        <v>Jul</v>
      </c>
      <c r="Q146" s="11">
        <f>YEAR(InputData[[#This Row],[DATE]])</f>
        <v>2021</v>
      </c>
    </row>
    <row r="147" spans="1:17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_xlfn.XLOOKUP(InputData[[#This Row],[PRODUCT ID]],MasterData[PRODUCT ID],MasterData[PRODUCT ID])</f>
        <v>P0004</v>
      </c>
      <c r="H147" t="str">
        <f>_xlfn.XLOOKUP(InputData[[#This Row],[PRODUCT ID]],MasterData[PRODUCT ID],MasterData[PRODUCT])</f>
        <v>Product04</v>
      </c>
      <c r="I147" t="str">
        <f>_xlfn.XLOOKUP(InputData[[#This Row],[PRODUCT ID]],MasterData[PRODUCT ID],MasterData[CATEGORY])</f>
        <v>Category01</v>
      </c>
      <c r="J147" t="str">
        <f>_xlfn.XLOOKUP(InputData[[#This Row],[PRODUCT ID]],MasterData[PRODUCT ID],MasterData[UOM])</f>
        <v>Lt</v>
      </c>
      <c r="K147" s="12">
        <f>_xlfn.XLOOKUP(InputData[[#This Row],[PRODUCT ID]],MasterData[PRODUCT ID],MasterData[BUYING PRIZE])</f>
        <v>44</v>
      </c>
      <c r="L147" s="12">
        <f>_xlfn.XLOOKUP(InputData[[#This Row],[PRODUCT ID]],MasterData[PRODUCT ID],MasterData[SELLING PRICE])</f>
        <v>48.84</v>
      </c>
      <c r="M147" s="12">
        <f>InputData[[#This Row],[BUYING PRIZE]]*InputData[[#This Row],[QUANTITY]]</f>
        <v>440</v>
      </c>
      <c r="N147" s="12">
        <f>InputData[[#This Row],[SELLING PRICE]]*InputData[[#This Row],[QUANTITY]]*(1-InputData[[#This Row],[DISCOUNT %]])</f>
        <v>488.40000000000003</v>
      </c>
      <c r="O147" s="11">
        <f>DAY(InputData[[#This Row],[DATE]])</f>
        <v>8</v>
      </c>
      <c r="P147" s="11" t="str">
        <f>TEXT(InputData[[#This Row],[DATE]],"MMM")</f>
        <v>Jul</v>
      </c>
      <c r="Q147" s="11">
        <f>YEAR(InputData[[#This Row],[DATE]])</f>
        <v>2021</v>
      </c>
    </row>
    <row r="148" spans="1:17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_xlfn.XLOOKUP(InputData[[#This Row],[PRODUCT ID]],MasterData[PRODUCT ID],MasterData[PRODUCT ID])</f>
        <v>P0034</v>
      </c>
      <c r="H148" t="str">
        <f>_xlfn.XLOOKUP(InputData[[#This Row],[PRODUCT ID]],MasterData[PRODUCT ID],MasterData[PRODUCT])</f>
        <v>Product34</v>
      </c>
      <c r="I148" t="str">
        <f>_xlfn.XLOOKUP(InputData[[#This Row],[PRODUCT ID]],MasterData[PRODUCT ID],MasterData[CATEGORY])</f>
        <v>Category04</v>
      </c>
      <c r="J148" t="str">
        <f>_xlfn.XLOOKUP(InputData[[#This Row],[PRODUCT ID]],MasterData[PRODUCT ID],MasterData[UOM])</f>
        <v>Lt</v>
      </c>
      <c r="K148" s="12">
        <f>_xlfn.XLOOKUP(InputData[[#This Row],[PRODUCT ID]],MasterData[PRODUCT ID],MasterData[BUYING PRIZE])</f>
        <v>55</v>
      </c>
      <c r="L148" s="12">
        <f>_xlfn.XLOOKUP(InputData[[#This Row],[PRODUCT ID]],MasterData[PRODUCT ID],MasterData[SELLING PRICE])</f>
        <v>58.3</v>
      </c>
      <c r="M148" s="12">
        <f>InputData[[#This Row],[BUYING PRIZE]]*InputData[[#This Row],[QUANTITY]]</f>
        <v>330</v>
      </c>
      <c r="N148" s="12">
        <f>InputData[[#This Row],[SELLING PRICE]]*InputData[[#This Row],[QUANTITY]]*(1-InputData[[#This Row],[DISCOUNT %]])</f>
        <v>349.79999999999995</v>
      </c>
      <c r="O148" s="11">
        <f>DAY(InputData[[#This Row],[DATE]])</f>
        <v>10</v>
      </c>
      <c r="P148" s="11" t="str">
        <f>TEXT(InputData[[#This Row],[DATE]],"MMM")</f>
        <v>Jul</v>
      </c>
      <c r="Q148" s="11">
        <f>YEAR(InputData[[#This Row],[DATE]])</f>
        <v>2021</v>
      </c>
    </row>
    <row r="149" spans="1:17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_xlfn.XLOOKUP(InputData[[#This Row],[PRODUCT ID]],MasterData[PRODUCT ID],MasterData[PRODUCT ID])</f>
        <v>P0009</v>
      </c>
      <c r="H149" t="str">
        <f>_xlfn.XLOOKUP(InputData[[#This Row],[PRODUCT ID]],MasterData[PRODUCT ID],MasterData[PRODUCT])</f>
        <v>Product09</v>
      </c>
      <c r="I149" t="str">
        <f>_xlfn.XLOOKUP(InputData[[#This Row],[PRODUCT ID]],MasterData[PRODUCT ID],MasterData[CATEGORY])</f>
        <v>Category01</v>
      </c>
      <c r="J149" t="str">
        <f>_xlfn.XLOOKUP(InputData[[#This Row],[PRODUCT ID]],MasterData[PRODUCT ID],MasterData[UOM])</f>
        <v>No.</v>
      </c>
      <c r="K149" s="12">
        <f>_xlfn.XLOOKUP(InputData[[#This Row],[PRODUCT ID]],MasterData[PRODUCT ID],MasterData[BUYING PRIZE])</f>
        <v>6</v>
      </c>
      <c r="L149" s="12">
        <f>_xlfn.XLOOKUP(InputData[[#This Row],[PRODUCT ID]],MasterData[PRODUCT ID],MasterData[SELLING PRICE])</f>
        <v>7.8599999999999994</v>
      </c>
      <c r="M149" s="12">
        <f>InputData[[#This Row],[BUYING PRIZE]]*InputData[[#This Row],[QUANTITY]]</f>
        <v>24</v>
      </c>
      <c r="N149" s="12">
        <f>InputData[[#This Row],[SELLING PRICE]]*InputData[[#This Row],[QUANTITY]]*(1-InputData[[#This Row],[DISCOUNT %]])</f>
        <v>31.439999999999998</v>
      </c>
      <c r="O149" s="11">
        <f>DAY(InputData[[#This Row],[DATE]])</f>
        <v>11</v>
      </c>
      <c r="P149" s="11" t="str">
        <f>TEXT(InputData[[#This Row],[DATE]],"MMM")</f>
        <v>Jul</v>
      </c>
      <c r="Q149" s="11">
        <f>YEAR(InputData[[#This Row],[DATE]])</f>
        <v>2021</v>
      </c>
    </row>
    <row r="150" spans="1:17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_xlfn.XLOOKUP(InputData[[#This Row],[PRODUCT ID]],MasterData[PRODUCT ID],MasterData[PRODUCT ID])</f>
        <v>P0019</v>
      </c>
      <c r="H150" t="str">
        <f>_xlfn.XLOOKUP(InputData[[#This Row],[PRODUCT ID]],MasterData[PRODUCT ID],MasterData[PRODUCT])</f>
        <v>Product19</v>
      </c>
      <c r="I150" t="str">
        <f>_xlfn.XLOOKUP(InputData[[#This Row],[PRODUCT ID]],MasterData[PRODUCT ID],MasterData[CATEGORY])</f>
        <v>Category02</v>
      </c>
      <c r="J150" t="str">
        <f>_xlfn.XLOOKUP(InputData[[#This Row],[PRODUCT ID]],MasterData[PRODUCT ID],MasterData[UOM])</f>
        <v>Ft</v>
      </c>
      <c r="K150" s="12">
        <f>_xlfn.XLOOKUP(InputData[[#This Row],[PRODUCT ID]],MasterData[PRODUCT ID],MasterData[BUYING PRIZE])</f>
        <v>150</v>
      </c>
      <c r="L150" s="12">
        <f>_xlfn.XLOOKUP(InputData[[#This Row],[PRODUCT ID]],MasterData[PRODUCT ID],MasterData[SELLING PRICE])</f>
        <v>210</v>
      </c>
      <c r="M150" s="12">
        <f>InputData[[#This Row],[BUYING PRIZE]]*InputData[[#This Row],[QUANTITY]]</f>
        <v>150</v>
      </c>
      <c r="N150" s="12">
        <f>InputData[[#This Row],[SELLING PRICE]]*InputData[[#This Row],[QUANTITY]]*(1-InputData[[#This Row],[DISCOUNT %]])</f>
        <v>210</v>
      </c>
      <c r="O150" s="11">
        <f>DAY(InputData[[#This Row],[DATE]])</f>
        <v>13</v>
      </c>
      <c r="P150" s="11" t="str">
        <f>TEXT(InputData[[#This Row],[DATE]],"MMM")</f>
        <v>Jul</v>
      </c>
      <c r="Q150" s="11">
        <f>YEAR(InputData[[#This Row],[DATE]])</f>
        <v>2021</v>
      </c>
    </row>
    <row r="151" spans="1:17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_xlfn.XLOOKUP(InputData[[#This Row],[PRODUCT ID]],MasterData[PRODUCT ID],MasterData[PRODUCT ID])</f>
        <v>P0023</v>
      </c>
      <c r="H151" t="str">
        <f>_xlfn.XLOOKUP(InputData[[#This Row],[PRODUCT ID]],MasterData[PRODUCT ID],MasterData[PRODUCT])</f>
        <v>Product23</v>
      </c>
      <c r="I151" t="str">
        <f>_xlfn.XLOOKUP(InputData[[#This Row],[PRODUCT ID]],MasterData[PRODUCT ID],MasterData[CATEGORY])</f>
        <v>Category03</v>
      </c>
      <c r="J151" t="str">
        <f>_xlfn.XLOOKUP(InputData[[#This Row],[PRODUCT ID]],MasterData[PRODUCT ID],MasterData[UOM])</f>
        <v>Ft</v>
      </c>
      <c r="K151" s="12">
        <f>_xlfn.XLOOKUP(InputData[[#This Row],[PRODUCT ID]],MasterData[PRODUCT ID],MasterData[BUYING PRIZE])</f>
        <v>141</v>
      </c>
      <c r="L151" s="12">
        <f>_xlfn.XLOOKUP(InputData[[#This Row],[PRODUCT ID]],MasterData[PRODUCT ID],MasterData[SELLING PRICE])</f>
        <v>149.46</v>
      </c>
      <c r="M151" s="12">
        <f>InputData[[#This Row],[BUYING PRIZE]]*InputData[[#This Row],[QUANTITY]]</f>
        <v>1128</v>
      </c>
      <c r="N151" s="12">
        <f>InputData[[#This Row],[SELLING PRICE]]*InputData[[#This Row],[QUANTITY]]*(1-InputData[[#This Row],[DISCOUNT %]])</f>
        <v>1195.68</v>
      </c>
      <c r="O151" s="11">
        <f>DAY(InputData[[#This Row],[DATE]])</f>
        <v>16</v>
      </c>
      <c r="P151" s="11" t="str">
        <f>TEXT(InputData[[#This Row],[DATE]],"MMM")</f>
        <v>Jul</v>
      </c>
      <c r="Q151" s="11">
        <f>YEAR(InputData[[#This Row],[DATE]])</f>
        <v>2021</v>
      </c>
    </row>
    <row r="152" spans="1:17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_xlfn.XLOOKUP(InputData[[#This Row],[PRODUCT ID]],MasterData[PRODUCT ID],MasterData[PRODUCT ID])</f>
        <v>P0027</v>
      </c>
      <c r="H152" t="str">
        <f>_xlfn.XLOOKUP(InputData[[#This Row],[PRODUCT ID]],MasterData[PRODUCT ID],MasterData[PRODUCT])</f>
        <v>Product27</v>
      </c>
      <c r="I152" t="str">
        <f>_xlfn.XLOOKUP(InputData[[#This Row],[PRODUCT ID]],MasterData[PRODUCT ID],MasterData[CATEGORY])</f>
        <v>Category04</v>
      </c>
      <c r="J152" t="str">
        <f>_xlfn.XLOOKUP(InputData[[#This Row],[PRODUCT ID]],MasterData[PRODUCT ID],MasterData[UOM])</f>
        <v>Lt</v>
      </c>
      <c r="K152" s="12">
        <f>_xlfn.XLOOKUP(InputData[[#This Row],[PRODUCT ID]],MasterData[PRODUCT ID],MasterData[BUYING PRIZE])</f>
        <v>48</v>
      </c>
      <c r="L152" s="12">
        <f>_xlfn.XLOOKUP(InputData[[#This Row],[PRODUCT ID]],MasterData[PRODUCT ID],MasterData[SELLING PRICE])</f>
        <v>57.120000000000005</v>
      </c>
      <c r="M152" s="12">
        <f>InputData[[#This Row],[BUYING PRIZE]]*InputData[[#This Row],[QUANTITY]]</f>
        <v>672</v>
      </c>
      <c r="N152" s="12">
        <f>InputData[[#This Row],[SELLING PRICE]]*InputData[[#This Row],[QUANTITY]]*(1-InputData[[#This Row],[DISCOUNT %]])</f>
        <v>799.68000000000006</v>
      </c>
      <c r="O152" s="11">
        <f>DAY(InputData[[#This Row],[DATE]])</f>
        <v>18</v>
      </c>
      <c r="P152" s="11" t="str">
        <f>TEXT(InputData[[#This Row],[DATE]],"MMM")</f>
        <v>Jul</v>
      </c>
      <c r="Q152" s="11">
        <f>YEAR(InputData[[#This Row],[DATE]])</f>
        <v>2021</v>
      </c>
    </row>
    <row r="153" spans="1:17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_xlfn.XLOOKUP(InputData[[#This Row],[PRODUCT ID]],MasterData[PRODUCT ID],MasterData[PRODUCT ID])</f>
        <v>P0038</v>
      </c>
      <c r="H153" t="str">
        <f>_xlfn.XLOOKUP(InputData[[#This Row],[PRODUCT ID]],MasterData[PRODUCT ID],MasterData[PRODUCT])</f>
        <v>Product38</v>
      </c>
      <c r="I153" t="str">
        <f>_xlfn.XLOOKUP(InputData[[#This Row],[PRODUCT ID]],MasterData[PRODUCT ID],MasterData[CATEGORY])</f>
        <v>Category05</v>
      </c>
      <c r="J153" t="str">
        <f>_xlfn.XLOOKUP(InputData[[#This Row],[PRODUCT ID]],MasterData[PRODUCT ID],MasterData[UOM])</f>
        <v>Kg</v>
      </c>
      <c r="K153" s="12">
        <f>_xlfn.XLOOKUP(InputData[[#This Row],[PRODUCT ID]],MasterData[PRODUCT ID],MasterData[BUYING PRIZE])</f>
        <v>72</v>
      </c>
      <c r="L153" s="12">
        <f>_xlfn.XLOOKUP(InputData[[#This Row],[PRODUCT ID]],MasterData[PRODUCT ID],MasterData[SELLING PRICE])</f>
        <v>79.92</v>
      </c>
      <c r="M153" s="12">
        <f>InputData[[#This Row],[BUYING PRIZE]]*InputData[[#This Row],[QUANTITY]]</f>
        <v>792</v>
      </c>
      <c r="N153" s="12">
        <f>InputData[[#This Row],[SELLING PRICE]]*InputData[[#This Row],[QUANTITY]]*(1-InputData[[#This Row],[DISCOUNT %]])</f>
        <v>879.12</v>
      </c>
      <c r="O153" s="11">
        <f>DAY(InputData[[#This Row],[DATE]])</f>
        <v>20</v>
      </c>
      <c r="P153" s="11" t="str">
        <f>TEXT(InputData[[#This Row],[DATE]],"MMM")</f>
        <v>Jul</v>
      </c>
      <c r="Q153" s="11">
        <f>YEAR(InputData[[#This Row],[DATE]])</f>
        <v>2021</v>
      </c>
    </row>
    <row r="154" spans="1:17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_xlfn.XLOOKUP(InputData[[#This Row],[PRODUCT ID]],MasterData[PRODUCT ID],MasterData[PRODUCT ID])</f>
        <v>P0043</v>
      </c>
      <c r="H154" t="str">
        <f>_xlfn.XLOOKUP(InputData[[#This Row],[PRODUCT ID]],MasterData[PRODUCT ID],MasterData[PRODUCT])</f>
        <v>Product43</v>
      </c>
      <c r="I154" t="str">
        <f>_xlfn.XLOOKUP(InputData[[#This Row],[PRODUCT ID]],MasterData[PRODUCT ID],MasterData[CATEGORY])</f>
        <v>Category05</v>
      </c>
      <c r="J154" t="str">
        <f>_xlfn.XLOOKUP(InputData[[#This Row],[PRODUCT ID]],MasterData[PRODUCT ID],MasterData[UOM])</f>
        <v>Kg</v>
      </c>
      <c r="K154" s="12">
        <f>_xlfn.XLOOKUP(InputData[[#This Row],[PRODUCT ID]],MasterData[PRODUCT ID],MasterData[BUYING PRIZE])</f>
        <v>67</v>
      </c>
      <c r="L154" s="12">
        <f>_xlfn.XLOOKUP(InputData[[#This Row],[PRODUCT ID]],MasterData[PRODUCT ID],MasterData[SELLING PRICE])</f>
        <v>83.08</v>
      </c>
      <c r="M154" s="12">
        <f>InputData[[#This Row],[BUYING PRIZE]]*InputData[[#This Row],[QUANTITY]]</f>
        <v>335</v>
      </c>
      <c r="N154" s="12">
        <f>InputData[[#This Row],[SELLING PRICE]]*InputData[[#This Row],[QUANTITY]]*(1-InputData[[#This Row],[DISCOUNT %]])</f>
        <v>415.4</v>
      </c>
      <c r="O154" s="11">
        <f>DAY(InputData[[#This Row],[DATE]])</f>
        <v>20</v>
      </c>
      <c r="P154" s="11" t="str">
        <f>TEXT(InputData[[#This Row],[DATE]],"MMM")</f>
        <v>Jul</v>
      </c>
      <c r="Q154" s="11">
        <f>YEAR(InputData[[#This Row],[DATE]])</f>
        <v>2021</v>
      </c>
    </row>
    <row r="155" spans="1:17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_xlfn.XLOOKUP(InputData[[#This Row],[PRODUCT ID]],MasterData[PRODUCT ID],MasterData[PRODUCT ID])</f>
        <v>P0029</v>
      </c>
      <c r="H155" t="str">
        <f>_xlfn.XLOOKUP(InputData[[#This Row],[PRODUCT ID]],MasterData[PRODUCT ID],MasterData[PRODUCT])</f>
        <v>Product29</v>
      </c>
      <c r="I155" t="str">
        <f>_xlfn.XLOOKUP(InputData[[#This Row],[PRODUCT ID]],MasterData[PRODUCT ID],MasterData[CATEGORY])</f>
        <v>Category04</v>
      </c>
      <c r="J155" t="str">
        <f>_xlfn.XLOOKUP(InputData[[#This Row],[PRODUCT ID]],MasterData[PRODUCT ID],MasterData[UOM])</f>
        <v>Lt</v>
      </c>
      <c r="K155" s="12">
        <f>_xlfn.XLOOKUP(InputData[[#This Row],[PRODUCT ID]],MasterData[PRODUCT ID],MasterData[BUYING PRIZE])</f>
        <v>47</v>
      </c>
      <c r="L155" s="12">
        <f>_xlfn.XLOOKUP(InputData[[#This Row],[PRODUCT ID]],MasterData[PRODUCT ID],MasterData[SELLING PRICE])</f>
        <v>53.11</v>
      </c>
      <c r="M155" s="12">
        <f>InputData[[#This Row],[BUYING PRIZE]]*InputData[[#This Row],[QUANTITY]]</f>
        <v>705</v>
      </c>
      <c r="N155" s="12">
        <f>InputData[[#This Row],[SELLING PRICE]]*InputData[[#This Row],[QUANTITY]]*(1-InputData[[#This Row],[DISCOUNT %]])</f>
        <v>796.65</v>
      </c>
      <c r="O155" s="11">
        <f>DAY(InputData[[#This Row],[DATE]])</f>
        <v>21</v>
      </c>
      <c r="P155" s="11" t="str">
        <f>TEXT(InputData[[#This Row],[DATE]],"MMM")</f>
        <v>Jul</v>
      </c>
      <c r="Q155" s="11">
        <f>YEAR(InputData[[#This Row],[DATE]])</f>
        <v>2021</v>
      </c>
    </row>
    <row r="156" spans="1:17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_xlfn.XLOOKUP(InputData[[#This Row],[PRODUCT ID]],MasterData[PRODUCT ID],MasterData[PRODUCT ID])</f>
        <v>P0026</v>
      </c>
      <c r="H156" t="str">
        <f>_xlfn.XLOOKUP(InputData[[#This Row],[PRODUCT ID]],MasterData[PRODUCT ID],MasterData[PRODUCT])</f>
        <v>Product26</v>
      </c>
      <c r="I156" t="str">
        <f>_xlfn.XLOOKUP(InputData[[#This Row],[PRODUCT ID]],MasterData[PRODUCT ID],MasterData[CATEGORY])</f>
        <v>Category04</v>
      </c>
      <c r="J156" t="str">
        <f>_xlfn.XLOOKUP(InputData[[#This Row],[PRODUCT ID]],MasterData[PRODUCT ID],MasterData[UOM])</f>
        <v>No.</v>
      </c>
      <c r="K156" s="12">
        <f>_xlfn.XLOOKUP(InputData[[#This Row],[PRODUCT ID]],MasterData[PRODUCT ID],MasterData[BUYING PRIZE])</f>
        <v>18</v>
      </c>
      <c r="L156" s="12">
        <f>_xlfn.XLOOKUP(InputData[[#This Row],[PRODUCT ID]],MasterData[PRODUCT ID],MasterData[SELLING PRICE])</f>
        <v>24.66</v>
      </c>
      <c r="M156" s="12">
        <f>InputData[[#This Row],[BUYING PRIZE]]*InputData[[#This Row],[QUANTITY]]</f>
        <v>54</v>
      </c>
      <c r="N156" s="12">
        <f>InputData[[#This Row],[SELLING PRICE]]*InputData[[#This Row],[QUANTITY]]*(1-InputData[[#This Row],[DISCOUNT %]])</f>
        <v>73.98</v>
      </c>
      <c r="O156" s="11">
        <f>DAY(InputData[[#This Row],[DATE]])</f>
        <v>22</v>
      </c>
      <c r="P156" s="11" t="str">
        <f>TEXT(InputData[[#This Row],[DATE]],"MMM")</f>
        <v>Jul</v>
      </c>
      <c r="Q156" s="11">
        <f>YEAR(InputData[[#This Row],[DATE]])</f>
        <v>2021</v>
      </c>
    </row>
    <row r="157" spans="1:17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_xlfn.XLOOKUP(InputData[[#This Row],[PRODUCT ID]],MasterData[PRODUCT ID],MasterData[PRODUCT ID])</f>
        <v>P0024</v>
      </c>
      <c r="H157" t="str">
        <f>_xlfn.XLOOKUP(InputData[[#This Row],[PRODUCT ID]],MasterData[PRODUCT ID],MasterData[PRODUCT])</f>
        <v>Product24</v>
      </c>
      <c r="I157" t="str">
        <f>_xlfn.XLOOKUP(InputData[[#This Row],[PRODUCT ID]],MasterData[PRODUCT ID],MasterData[CATEGORY])</f>
        <v>Category03</v>
      </c>
      <c r="J157" t="str">
        <f>_xlfn.XLOOKUP(InputData[[#This Row],[PRODUCT ID]],MasterData[PRODUCT ID],MasterData[UOM])</f>
        <v>Ft</v>
      </c>
      <c r="K157" s="12">
        <f>_xlfn.XLOOKUP(InputData[[#This Row],[PRODUCT ID]],MasterData[PRODUCT ID],MasterData[BUYING PRIZE])</f>
        <v>144</v>
      </c>
      <c r="L157" s="12">
        <f>_xlfn.XLOOKUP(InputData[[#This Row],[PRODUCT ID]],MasterData[PRODUCT ID],MasterData[SELLING PRICE])</f>
        <v>156.96</v>
      </c>
      <c r="M157" s="12">
        <f>InputData[[#This Row],[BUYING PRIZE]]*InputData[[#This Row],[QUANTITY]]</f>
        <v>2016</v>
      </c>
      <c r="N157" s="12">
        <f>InputData[[#This Row],[SELLING PRICE]]*InputData[[#This Row],[QUANTITY]]*(1-InputData[[#This Row],[DISCOUNT %]])</f>
        <v>2197.44</v>
      </c>
      <c r="O157" s="11">
        <f>DAY(InputData[[#This Row],[DATE]])</f>
        <v>22</v>
      </c>
      <c r="P157" s="11" t="str">
        <f>TEXT(InputData[[#This Row],[DATE]],"MMM")</f>
        <v>Jul</v>
      </c>
      <c r="Q157" s="11">
        <f>YEAR(InputData[[#This Row],[DATE]])</f>
        <v>2021</v>
      </c>
    </row>
    <row r="158" spans="1:17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_xlfn.XLOOKUP(InputData[[#This Row],[PRODUCT ID]],MasterData[PRODUCT ID],MasterData[PRODUCT ID])</f>
        <v>P0036</v>
      </c>
      <c r="H158" t="str">
        <f>_xlfn.XLOOKUP(InputData[[#This Row],[PRODUCT ID]],MasterData[PRODUCT ID],MasterData[PRODUCT])</f>
        <v>Product36</v>
      </c>
      <c r="I158" t="str">
        <f>_xlfn.XLOOKUP(InputData[[#This Row],[PRODUCT ID]],MasterData[PRODUCT ID],MasterData[CATEGORY])</f>
        <v>Category04</v>
      </c>
      <c r="J158" t="str">
        <f>_xlfn.XLOOKUP(InputData[[#This Row],[PRODUCT ID]],MasterData[PRODUCT ID],MasterData[UOM])</f>
        <v>Kg</v>
      </c>
      <c r="K158" s="12">
        <f>_xlfn.XLOOKUP(InputData[[#This Row],[PRODUCT ID]],MasterData[PRODUCT ID],MasterData[BUYING PRIZE])</f>
        <v>90</v>
      </c>
      <c r="L158" s="12">
        <f>_xlfn.XLOOKUP(InputData[[#This Row],[PRODUCT ID]],MasterData[PRODUCT ID],MasterData[SELLING PRICE])</f>
        <v>96.3</v>
      </c>
      <c r="M158" s="12">
        <f>InputData[[#This Row],[BUYING PRIZE]]*InputData[[#This Row],[QUANTITY]]</f>
        <v>630</v>
      </c>
      <c r="N158" s="12">
        <f>InputData[[#This Row],[SELLING PRICE]]*InputData[[#This Row],[QUANTITY]]*(1-InputData[[#This Row],[DISCOUNT %]])</f>
        <v>674.1</v>
      </c>
      <c r="O158" s="11">
        <f>DAY(InputData[[#This Row],[DATE]])</f>
        <v>23</v>
      </c>
      <c r="P158" s="11" t="str">
        <f>TEXT(InputData[[#This Row],[DATE]],"MMM")</f>
        <v>Jul</v>
      </c>
      <c r="Q158" s="11">
        <f>YEAR(InputData[[#This Row],[DATE]])</f>
        <v>2021</v>
      </c>
    </row>
    <row r="159" spans="1:17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_xlfn.XLOOKUP(InputData[[#This Row],[PRODUCT ID]],MasterData[PRODUCT ID],MasterData[PRODUCT ID])</f>
        <v>P0037</v>
      </c>
      <c r="H159" t="str">
        <f>_xlfn.XLOOKUP(InputData[[#This Row],[PRODUCT ID]],MasterData[PRODUCT ID],MasterData[PRODUCT])</f>
        <v>Product37</v>
      </c>
      <c r="I159" t="str">
        <f>_xlfn.XLOOKUP(InputData[[#This Row],[PRODUCT ID]],MasterData[PRODUCT ID],MasterData[CATEGORY])</f>
        <v>Category05</v>
      </c>
      <c r="J159" t="str">
        <f>_xlfn.XLOOKUP(InputData[[#This Row],[PRODUCT ID]],MasterData[PRODUCT ID],MasterData[UOM])</f>
        <v>Kg</v>
      </c>
      <c r="K159" s="12">
        <f>_xlfn.XLOOKUP(InputData[[#This Row],[PRODUCT ID]],MasterData[PRODUCT ID],MasterData[BUYING PRIZE])</f>
        <v>67</v>
      </c>
      <c r="L159" s="12">
        <f>_xlfn.XLOOKUP(InputData[[#This Row],[PRODUCT ID]],MasterData[PRODUCT ID],MasterData[SELLING PRICE])</f>
        <v>85.76</v>
      </c>
      <c r="M159" s="12">
        <f>InputData[[#This Row],[BUYING PRIZE]]*InputData[[#This Row],[QUANTITY]]</f>
        <v>536</v>
      </c>
      <c r="N159" s="12">
        <f>InputData[[#This Row],[SELLING PRICE]]*InputData[[#This Row],[QUANTITY]]*(1-InputData[[#This Row],[DISCOUNT %]])</f>
        <v>686.08</v>
      </c>
      <c r="O159" s="11">
        <f>DAY(InputData[[#This Row],[DATE]])</f>
        <v>23</v>
      </c>
      <c r="P159" s="11" t="str">
        <f>TEXT(InputData[[#This Row],[DATE]],"MMM")</f>
        <v>Jul</v>
      </c>
      <c r="Q159" s="11">
        <f>YEAR(InputData[[#This Row],[DATE]])</f>
        <v>2021</v>
      </c>
    </row>
    <row r="160" spans="1:17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_xlfn.XLOOKUP(InputData[[#This Row],[PRODUCT ID]],MasterData[PRODUCT ID],MasterData[PRODUCT ID])</f>
        <v>P0009</v>
      </c>
      <c r="H160" t="str">
        <f>_xlfn.XLOOKUP(InputData[[#This Row],[PRODUCT ID]],MasterData[PRODUCT ID],MasterData[PRODUCT])</f>
        <v>Product09</v>
      </c>
      <c r="I160" t="str">
        <f>_xlfn.XLOOKUP(InputData[[#This Row],[PRODUCT ID]],MasterData[PRODUCT ID],MasterData[CATEGORY])</f>
        <v>Category01</v>
      </c>
      <c r="J160" t="str">
        <f>_xlfn.XLOOKUP(InputData[[#This Row],[PRODUCT ID]],MasterData[PRODUCT ID],MasterData[UOM])</f>
        <v>No.</v>
      </c>
      <c r="K160" s="12">
        <f>_xlfn.XLOOKUP(InputData[[#This Row],[PRODUCT ID]],MasterData[PRODUCT ID],MasterData[BUYING PRIZE])</f>
        <v>6</v>
      </c>
      <c r="L160" s="12">
        <f>_xlfn.XLOOKUP(InputData[[#This Row],[PRODUCT ID]],MasterData[PRODUCT ID],MasterData[SELLING PRICE])</f>
        <v>7.8599999999999994</v>
      </c>
      <c r="M160" s="12">
        <f>InputData[[#This Row],[BUYING PRIZE]]*InputData[[#This Row],[QUANTITY]]</f>
        <v>24</v>
      </c>
      <c r="N160" s="12">
        <f>InputData[[#This Row],[SELLING PRICE]]*InputData[[#This Row],[QUANTITY]]*(1-InputData[[#This Row],[DISCOUNT %]])</f>
        <v>31.439999999999998</v>
      </c>
      <c r="O160" s="11">
        <f>DAY(InputData[[#This Row],[DATE]])</f>
        <v>24</v>
      </c>
      <c r="P160" s="11" t="str">
        <f>TEXT(InputData[[#This Row],[DATE]],"MMM")</f>
        <v>Jul</v>
      </c>
      <c r="Q160" s="11">
        <f>YEAR(InputData[[#This Row],[DATE]])</f>
        <v>2021</v>
      </c>
    </row>
    <row r="161" spans="1:17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_xlfn.XLOOKUP(InputData[[#This Row],[PRODUCT ID]],MasterData[PRODUCT ID],MasterData[PRODUCT ID])</f>
        <v>P0044</v>
      </c>
      <c r="H161" t="str">
        <f>_xlfn.XLOOKUP(InputData[[#This Row],[PRODUCT ID]],MasterData[PRODUCT ID],MasterData[PRODUCT])</f>
        <v>Product44</v>
      </c>
      <c r="I161" t="str">
        <f>_xlfn.XLOOKUP(InputData[[#This Row],[PRODUCT ID]],MasterData[PRODUCT ID],MasterData[CATEGORY])</f>
        <v>Category05</v>
      </c>
      <c r="J161" t="str">
        <f>_xlfn.XLOOKUP(InputData[[#This Row],[PRODUCT ID]],MasterData[PRODUCT ID],MasterData[UOM])</f>
        <v>Kg</v>
      </c>
      <c r="K161" s="12">
        <f>_xlfn.XLOOKUP(InputData[[#This Row],[PRODUCT ID]],MasterData[PRODUCT ID],MasterData[BUYING PRIZE])</f>
        <v>76</v>
      </c>
      <c r="L161" s="12">
        <f>_xlfn.XLOOKUP(InputData[[#This Row],[PRODUCT ID]],MasterData[PRODUCT ID],MasterData[SELLING PRICE])</f>
        <v>82.08</v>
      </c>
      <c r="M161" s="12">
        <f>InputData[[#This Row],[BUYING PRIZE]]*InputData[[#This Row],[QUANTITY]]</f>
        <v>1140</v>
      </c>
      <c r="N161" s="12">
        <f>InputData[[#This Row],[SELLING PRICE]]*InputData[[#This Row],[QUANTITY]]*(1-InputData[[#This Row],[DISCOUNT %]])</f>
        <v>1231.2</v>
      </c>
      <c r="O161" s="11">
        <f>DAY(InputData[[#This Row],[DATE]])</f>
        <v>29</v>
      </c>
      <c r="P161" s="11" t="str">
        <f>TEXT(InputData[[#This Row],[DATE]],"MMM")</f>
        <v>Jul</v>
      </c>
      <c r="Q161" s="11">
        <f>YEAR(InputData[[#This Row],[DATE]])</f>
        <v>2021</v>
      </c>
    </row>
    <row r="162" spans="1:17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_xlfn.XLOOKUP(InputData[[#This Row],[PRODUCT ID]],MasterData[PRODUCT ID],MasterData[PRODUCT ID])</f>
        <v>P0001</v>
      </c>
      <c r="H162" t="str">
        <f>_xlfn.XLOOKUP(InputData[[#This Row],[PRODUCT ID]],MasterData[PRODUCT ID],MasterData[PRODUCT])</f>
        <v>Product01</v>
      </c>
      <c r="I162" t="str">
        <f>_xlfn.XLOOKUP(InputData[[#This Row],[PRODUCT ID]],MasterData[PRODUCT ID],MasterData[CATEGORY])</f>
        <v>Category01</v>
      </c>
      <c r="J162" t="str">
        <f>_xlfn.XLOOKUP(InputData[[#This Row],[PRODUCT ID]],MasterData[PRODUCT ID],MasterData[UOM])</f>
        <v>Kg</v>
      </c>
      <c r="K162" s="12">
        <f>_xlfn.XLOOKUP(InputData[[#This Row],[PRODUCT ID]],MasterData[PRODUCT ID],MasterData[BUYING PRIZE])</f>
        <v>98</v>
      </c>
      <c r="L162" s="12">
        <f>_xlfn.XLOOKUP(InputData[[#This Row],[PRODUCT ID]],MasterData[PRODUCT ID],MasterData[SELLING PRICE])</f>
        <v>103.88</v>
      </c>
      <c r="M162" s="12">
        <f>InputData[[#This Row],[BUYING PRIZE]]*InputData[[#This Row],[QUANTITY]]</f>
        <v>1078</v>
      </c>
      <c r="N162" s="12">
        <f>InputData[[#This Row],[SELLING PRICE]]*InputData[[#This Row],[QUANTITY]]*(1-InputData[[#This Row],[DISCOUNT %]])</f>
        <v>1142.6799999999998</v>
      </c>
      <c r="O162" s="11">
        <f>DAY(InputData[[#This Row],[DATE]])</f>
        <v>1</v>
      </c>
      <c r="P162" s="11" t="str">
        <f>TEXT(InputData[[#This Row],[DATE]],"MMM")</f>
        <v>Aug</v>
      </c>
      <c r="Q162" s="11">
        <f>YEAR(InputData[[#This Row],[DATE]])</f>
        <v>2021</v>
      </c>
    </row>
    <row r="163" spans="1:17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_xlfn.XLOOKUP(InputData[[#This Row],[PRODUCT ID]],MasterData[PRODUCT ID],MasterData[PRODUCT ID])</f>
        <v>P0023</v>
      </c>
      <c r="H163" t="str">
        <f>_xlfn.XLOOKUP(InputData[[#This Row],[PRODUCT ID]],MasterData[PRODUCT ID],MasterData[PRODUCT])</f>
        <v>Product23</v>
      </c>
      <c r="I163" t="str">
        <f>_xlfn.XLOOKUP(InputData[[#This Row],[PRODUCT ID]],MasterData[PRODUCT ID],MasterData[CATEGORY])</f>
        <v>Category03</v>
      </c>
      <c r="J163" t="str">
        <f>_xlfn.XLOOKUP(InputData[[#This Row],[PRODUCT ID]],MasterData[PRODUCT ID],MasterData[UOM])</f>
        <v>Ft</v>
      </c>
      <c r="K163" s="12">
        <f>_xlfn.XLOOKUP(InputData[[#This Row],[PRODUCT ID]],MasterData[PRODUCT ID],MasterData[BUYING PRIZE])</f>
        <v>141</v>
      </c>
      <c r="L163" s="12">
        <f>_xlfn.XLOOKUP(InputData[[#This Row],[PRODUCT ID]],MasterData[PRODUCT ID],MasterData[SELLING PRICE])</f>
        <v>149.46</v>
      </c>
      <c r="M163" s="12">
        <f>InputData[[#This Row],[BUYING PRIZE]]*InputData[[#This Row],[QUANTITY]]</f>
        <v>423</v>
      </c>
      <c r="N163" s="12">
        <f>InputData[[#This Row],[SELLING PRICE]]*InputData[[#This Row],[QUANTITY]]*(1-InputData[[#This Row],[DISCOUNT %]])</f>
        <v>448.38</v>
      </c>
      <c r="O163" s="11">
        <f>DAY(InputData[[#This Row],[DATE]])</f>
        <v>2</v>
      </c>
      <c r="P163" s="11" t="str">
        <f>TEXT(InputData[[#This Row],[DATE]],"MMM")</f>
        <v>Aug</v>
      </c>
      <c r="Q163" s="11">
        <f>YEAR(InputData[[#This Row],[DATE]])</f>
        <v>2021</v>
      </c>
    </row>
    <row r="164" spans="1:17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_xlfn.XLOOKUP(InputData[[#This Row],[PRODUCT ID]],MasterData[PRODUCT ID],MasterData[PRODUCT ID])</f>
        <v>P0022</v>
      </c>
      <c r="H164" t="str">
        <f>_xlfn.XLOOKUP(InputData[[#This Row],[PRODUCT ID]],MasterData[PRODUCT ID],MasterData[PRODUCT])</f>
        <v>Product22</v>
      </c>
      <c r="I164" t="str">
        <f>_xlfn.XLOOKUP(InputData[[#This Row],[PRODUCT ID]],MasterData[PRODUCT ID],MasterData[CATEGORY])</f>
        <v>Category03</v>
      </c>
      <c r="J164" t="str">
        <f>_xlfn.XLOOKUP(InputData[[#This Row],[PRODUCT ID]],MasterData[PRODUCT ID],MasterData[UOM])</f>
        <v>Ft</v>
      </c>
      <c r="K164" s="12">
        <f>_xlfn.XLOOKUP(InputData[[#This Row],[PRODUCT ID]],MasterData[PRODUCT ID],MasterData[BUYING PRIZE])</f>
        <v>121</v>
      </c>
      <c r="L164" s="12">
        <f>_xlfn.XLOOKUP(InputData[[#This Row],[PRODUCT ID]],MasterData[PRODUCT ID],MasterData[SELLING PRICE])</f>
        <v>141.57</v>
      </c>
      <c r="M164" s="12">
        <f>InputData[[#This Row],[BUYING PRIZE]]*InputData[[#This Row],[QUANTITY]]</f>
        <v>1573</v>
      </c>
      <c r="N164" s="12">
        <f>InputData[[#This Row],[SELLING PRICE]]*InputData[[#This Row],[QUANTITY]]*(1-InputData[[#This Row],[DISCOUNT %]])</f>
        <v>1840.4099999999999</v>
      </c>
      <c r="O164" s="11">
        <f>DAY(InputData[[#This Row],[DATE]])</f>
        <v>3</v>
      </c>
      <c r="P164" s="11" t="str">
        <f>TEXT(InputData[[#This Row],[DATE]],"MMM")</f>
        <v>Aug</v>
      </c>
      <c r="Q164" s="11">
        <f>YEAR(InputData[[#This Row],[DATE]])</f>
        <v>2021</v>
      </c>
    </row>
    <row r="165" spans="1:17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_xlfn.XLOOKUP(InputData[[#This Row],[PRODUCT ID]],MasterData[PRODUCT ID],MasterData[PRODUCT ID])</f>
        <v>P0034</v>
      </c>
      <c r="H165" t="str">
        <f>_xlfn.XLOOKUP(InputData[[#This Row],[PRODUCT ID]],MasterData[PRODUCT ID],MasterData[PRODUCT])</f>
        <v>Product34</v>
      </c>
      <c r="I165" t="str">
        <f>_xlfn.XLOOKUP(InputData[[#This Row],[PRODUCT ID]],MasterData[PRODUCT ID],MasterData[CATEGORY])</f>
        <v>Category04</v>
      </c>
      <c r="J165" t="str">
        <f>_xlfn.XLOOKUP(InputData[[#This Row],[PRODUCT ID]],MasterData[PRODUCT ID],MasterData[UOM])</f>
        <v>Lt</v>
      </c>
      <c r="K165" s="12">
        <f>_xlfn.XLOOKUP(InputData[[#This Row],[PRODUCT ID]],MasterData[PRODUCT ID],MasterData[BUYING PRIZE])</f>
        <v>55</v>
      </c>
      <c r="L165" s="12">
        <f>_xlfn.XLOOKUP(InputData[[#This Row],[PRODUCT ID]],MasterData[PRODUCT ID],MasterData[SELLING PRICE])</f>
        <v>58.3</v>
      </c>
      <c r="M165" s="12">
        <f>InputData[[#This Row],[BUYING PRIZE]]*InputData[[#This Row],[QUANTITY]]</f>
        <v>660</v>
      </c>
      <c r="N165" s="12">
        <f>InputData[[#This Row],[SELLING PRICE]]*InputData[[#This Row],[QUANTITY]]*(1-InputData[[#This Row],[DISCOUNT %]])</f>
        <v>699.59999999999991</v>
      </c>
      <c r="O165" s="11">
        <f>DAY(InputData[[#This Row],[DATE]])</f>
        <v>3</v>
      </c>
      <c r="P165" s="11" t="str">
        <f>TEXT(InputData[[#This Row],[DATE]],"MMM")</f>
        <v>Aug</v>
      </c>
      <c r="Q165" s="11">
        <f>YEAR(InputData[[#This Row],[DATE]])</f>
        <v>2021</v>
      </c>
    </row>
    <row r="166" spans="1:17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_xlfn.XLOOKUP(InputData[[#This Row],[PRODUCT ID]],MasterData[PRODUCT ID],MasterData[PRODUCT ID])</f>
        <v>P0028</v>
      </c>
      <c r="H166" t="str">
        <f>_xlfn.XLOOKUP(InputData[[#This Row],[PRODUCT ID]],MasterData[PRODUCT ID],MasterData[PRODUCT])</f>
        <v>Product28</v>
      </c>
      <c r="I166" t="str">
        <f>_xlfn.XLOOKUP(InputData[[#This Row],[PRODUCT ID]],MasterData[PRODUCT ID],MasterData[CATEGORY])</f>
        <v>Category04</v>
      </c>
      <c r="J166" t="str">
        <f>_xlfn.XLOOKUP(InputData[[#This Row],[PRODUCT ID]],MasterData[PRODUCT ID],MasterData[UOM])</f>
        <v>No.</v>
      </c>
      <c r="K166" s="12">
        <f>_xlfn.XLOOKUP(InputData[[#This Row],[PRODUCT ID]],MasterData[PRODUCT ID],MasterData[BUYING PRIZE])</f>
        <v>37</v>
      </c>
      <c r="L166" s="12">
        <f>_xlfn.XLOOKUP(InputData[[#This Row],[PRODUCT ID]],MasterData[PRODUCT ID],MasterData[SELLING PRICE])</f>
        <v>41.81</v>
      </c>
      <c r="M166" s="12">
        <f>InputData[[#This Row],[BUYING PRIZE]]*InputData[[#This Row],[QUANTITY]]</f>
        <v>518</v>
      </c>
      <c r="N166" s="12">
        <f>InputData[[#This Row],[SELLING PRICE]]*InputData[[#This Row],[QUANTITY]]*(1-InputData[[#This Row],[DISCOUNT %]])</f>
        <v>585.34</v>
      </c>
      <c r="O166" s="11">
        <f>DAY(InputData[[#This Row],[DATE]])</f>
        <v>5</v>
      </c>
      <c r="P166" s="11" t="str">
        <f>TEXT(InputData[[#This Row],[DATE]],"MMM")</f>
        <v>Aug</v>
      </c>
      <c r="Q166" s="11">
        <f>YEAR(InputData[[#This Row],[DATE]])</f>
        <v>2021</v>
      </c>
    </row>
    <row r="167" spans="1:17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_xlfn.XLOOKUP(InputData[[#This Row],[PRODUCT ID]],MasterData[PRODUCT ID],MasterData[PRODUCT ID])</f>
        <v>P0037</v>
      </c>
      <c r="H167" t="str">
        <f>_xlfn.XLOOKUP(InputData[[#This Row],[PRODUCT ID]],MasterData[PRODUCT ID],MasterData[PRODUCT])</f>
        <v>Product37</v>
      </c>
      <c r="I167" t="str">
        <f>_xlfn.XLOOKUP(InputData[[#This Row],[PRODUCT ID]],MasterData[PRODUCT ID],MasterData[CATEGORY])</f>
        <v>Category05</v>
      </c>
      <c r="J167" t="str">
        <f>_xlfn.XLOOKUP(InputData[[#This Row],[PRODUCT ID]],MasterData[PRODUCT ID],MasterData[UOM])</f>
        <v>Kg</v>
      </c>
      <c r="K167" s="12">
        <f>_xlfn.XLOOKUP(InputData[[#This Row],[PRODUCT ID]],MasterData[PRODUCT ID],MasterData[BUYING PRIZE])</f>
        <v>67</v>
      </c>
      <c r="L167" s="12">
        <f>_xlfn.XLOOKUP(InputData[[#This Row],[PRODUCT ID]],MasterData[PRODUCT ID],MasterData[SELLING PRICE])</f>
        <v>85.76</v>
      </c>
      <c r="M167" s="12">
        <f>InputData[[#This Row],[BUYING PRIZE]]*InputData[[#This Row],[QUANTITY]]</f>
        <v>67</v>
      </c>
      <c r="N167" s="12">
        <f>InputData[[#This Row],[SELLING PRICE]]*InputData[[#This Row],[QUANTITY]]*(1-InputData[[#This Row],[DISCOUNT %]])</f>
        <v>85.76</v>
      </c>
      <c r="O167" s="11">
        <f>DAY(InputData[[#This Row],[DATE]])</f>
        <v>6</v>
      </c>
      <c r="P167" s="11" t="str">
        <f>TEXT(InputData[[#This Row],[DATE]],"MMM")</f>
        <v>Aug</v>
      </c>
      <c r="Q167" s="11">
        <f>YEAR(InputData[[#This Row],[DATE]])</f>
        <v>2021</v>
      </c>
    </row>
    <row r="168" spans="1:17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_xlfn.XLOOKUP(InputData[[#This Row],[PRODUCT ID]],MasterData[PRODUCT ID],MasterData[PRODUCT ID])</f>
        <v>P0005</v>
      </c>
      <c r="H168" t="str">
        <f>_xlfn.XLOOKUP(InputData[[#This Row],[PRODUCT ID]],MasterData[PRODUCT ID],MasterData[PRODUCT])</f>
        <v>Product05</v>
      </c>
      <c r="I168" t="str">
        <f>_xlfn.XLOOKUP(InputData[[#This Row],[PRODUCT ID]],MasterData[PRODUCT ID],MasterData[CATEGORY])</f>
        <v>Category01</v>
      </c>
      <c r="J168" t="str">
        <f>_xlfn.XLOOKUP(InputData[[#This Row],[PRODUCT ID]],MasterData[PRODUCT ID],MasterData[UOM])</f>
        <v>Ft</v>
      </c>
      <c r="K168" s="12">
        <f>_xlfn.XLOOKUP(InputData[[#This Row],[PRODUCT ID]],MasterData[PRODUCT ID],MasterData[BUYING PRIZE])</f>
        <v>133</v>
      </c>
      <c r="L168" s="12">
        <f>_xlfn.XLOOKUP(InputData[[#This Row],[PRODUCT ID]],MasterData[PRODUCT ID],MasterData[SELLING PRICE])</f>
        <v>155.61000000000001</v>
      </c>
      <c r="M168" s="12">
        <f>InputData[[#This Row],[BUYING PRIZE]]*InputData[[#This Row],[QUANTITY]]</f>
        <v>532</v>
      </c>
      <c r="N168" s="12">
        <f>InputData[[#This Row],[SELLING PRICE]]*InputData[[#This Row],[QUANTITY]]*(1-InputData[[#This Row],[DISCOUNT %]])</f>
        <v>622.44000000000005</v>
      </c>
      <c r="O168" s="11">
        <f>DAY(InputData[[#This Row],[DATE]])</f>
        <v>10</v>
      </c>
      <c r="P168" s="11" t="str">
        <f>TEXT(InputData[[#This Row],[DATE]],"MMM")</f>
        <v>Aug</v>
      </c>
      <c r="Q168" s="11">
        <f>YEAR(InputData[[#This Row],[DATE]])</f>
        <v>2021</v>
      </c>
    </row>
    <row r="169" spans="1:17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_xlfn.XLOOKUP(InputData[[#This Row],[PRODUCT ID]],MasterData[PRODUCT ID],MasterData[PRODUCT ID])</f>
        <v>P0044</v>
      </c>
      <c r="H169" t="str">
        <f>_xlfn.XLOOKUP(InputData[[#This Row],[PRODUCT ID]],MasterData[PRODUCT ID],MasterData[PRODUCT])</f>
        <v>Product44</v>
      </c>
      <c r="I169" t="str">
        <f>_xlfn.XLOOKUP(InputData[[#This Row],[PRODUCT ID]],MasterData[PRODUCT ID],MasterData[CATEGORY])</f>
        <v>Category05</v>
      </c>
      <c r="J169" t="str">
        <f>_xlfn.XLOOKUP(InputData[[#This Row],[PRODUCT ID]],MasterData[PRODUCT ID],MasterData[UOM])</f>
        <v>Kg</v>
      </c>
      <c r="K169" s="12">
        <f>_xlfn.XLOOKUP(InputData[[#This Row],[PRODUCT ID]],MasterData[PRODUCT ID],MasterData[BUYING PRIZE])</f>
        <v>76</v>
      </c>
      <c r="L169" s="12">
        <f>_xlfn.XLOOKUP(InputData[[#This Row],[PRODUCT ID]],MasterData[PRODUCT ID],MasterData[SELLING PRICE])</f>
        <v>82.08</v>
      </c>
      <c r="M169" s="12">
        <f>InputData[[#This Row],[BUYING PRIZE]]*InputData[[#This Row],[QUANTITY]]</f>
        <v>760</v>
      </c>
      <c r="N169" s="12">
        <f>InputData[[#This Row],[SELLING PRICE]]*InputData[[#This Row],[QUANTITY]]*(1-InputData[[#This Row],[DISCOUNT %]])</f>
        <v>820.8</v>
      </c>
      <c r="O169" s="11">
        <f>DAY(InputData[[#This Row],[DATE]])</f>
        <v>10</v>
      </c>
      <c r="P169" s="11" t="str">
        <f>TEXT(InputData[[#This Row],[DATE]],"MMM")</f>
        <v>Aug</v>
      </c>
      <c r="Q169" s="11">
        <f>YEAR(InputData[[#This Row],[DATE]])</f>
        <v>2021</v>
      </c>
    </row>
    <row r="170" spans="1:17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_xlfn.XLOOKUP(InputData[[#This Row],[PRODUCT ID]],MasterData[PRODUCT ID],MasterData[PRODUCT ID])</f>
        <v>P0006</v>
      </c>
      <c r="H170" t="str">
        <f>_xlfn.XLOOKUP(InputData[[#This Row],[PRODUCT ID]],MasterData[PRODUCT ID],MasterData[PRODUCT])</f>
        <v>Product06</v>
      </c>
      <c r="I170" t="str">
        <f>_xlfn.XLOOKUP(InputData[[#This Row],[PRODUCT ID]],MasterData[PRODUCT ID],MasterData[CATEGORY])</f>
        <v>Category01</v>
      </c>
      <c r="J170" t="str">
        <f>_xlfn.XLOOKUP(InputData[[#This Row],[PRODUCT ID]],MasterData[PRODUCT ID],MasterData[UOM])</f>
        <v>Kg</v>
      </c>
      <c r="K170" s="12">
        <f>_xlfn.XLOOKUP(InputData[[#This Row],[PRODUCT ID]],MasterData[PRODUCT ID],MasterData[BUYING PRIZE])</f>
        <v>75</v>
      </c>
      <c r="L170" s="12">
        <f>_xlfn.XLOOKUP(InputData[[#This Row],[PRODUCT ID]],MasterData[PRODUCT ID],MasterData[SELLING PRICE])</f>
        <v>85.5</v>
      </c>
      <c r="M170" s="12">
        <f>InputData[[#This Row],[BUYING PRIZE]]*InputData[[#This Row],[QUANTITY]]</f>
        <v>450</v>
      </c>
      <c r="N170" s="12">
        <f>InputData[[#This Row],[SELLING PRICE]]*InputData[[#This Row],[QUANTITY]]*(1-InputData[[#This Row],[DISCOUNT %]])</f>
        <v>513</v>
      </c>
      <c r="O170" s="11">
        <f>DAY(InputData[[#This Row],[DATE]])</f>
        <v>10</v>
      </c>
      <c r="P170" s="11" t="str">
        <f>TEXT(InputData[[#This Row],[DATE]],"MMM")</f>
        <v>Aug</v>
      </c>
      <c r="Q170" s="11">
        <f>YEAR(InputData[[#This Row],[DATE]])</f>
        <v>2021</v>
      </c>
    </row>
    <row r="171" spans="1:17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_xlfn.XLOOKUP(InputData[[#This Row],[PRODUCT ID]],MasterData[PRODUCT ID],MasterData[PRODUCT ID])</f>
        <v>P0023</v>
      </c>
      <c r="H171" t="str">
        <f>_xlfn.XLOOKUP(InputData[[#This Row],[PRODUCT ID]],MasterData[PRODUCT ID],MasterData[PRODUCT])</f>
        <v>Product23</v>
      </c>
      <c r="I171" t="str">
        <f>_xlfn.XLOOKUP(InputData[[#This Row],[PRODUCT ID]],MasterData[PRODUCT ID],MasterData[CATEGORY])</f>
        <v>Category03</v>
      </c>
      <c r="J171" t="str">
        <f>_xlfn.XLOOKUP(InputData[[#This Row],[PRODUCT ID]],MasterData[PRODUCT ID],MasterData[UOM])</f>
        <v>Ft</v>
      </c>
      <c r="K171" s="12">
        <f>_xlfn.XLOOKUP(InputData[[#This Row],[PRODUCT ID]],MasterData[PRODUCT ID],MasterData[BUYING PRIZE])</f>
        <v>141</v>
      </c>
      <c r="L171" s="12">
        <f>_xlfn.XLOOKUP(InputData[[#This Row],[PRODUCT ID]],MasterData[PRODUCT ID],MasterData[SELLING PRICE])</f>
        <v>149.46</v>
      </c>
      <c r="M171" s="12">
        <f>InputData[[#This Row],[BUYING PRIZE]]*InputData[[#This Row],[QUANTITY]]</f>
        <v>564</v>
      </c>
      <c r="N171" s="12">
        <f>InputData[[#This Row],[SELLING PRICE]]*InputData[[#This Row],[QUANTITY]]*(1-InputData[[#This Row],[DISCOUNT %]])</f>
        <v>597.84</v>
      </c>
      <c r="O171" s="11">
        <f>DAY(InputData[[#This Row],[DATE]])</f>
        <v>11</v>
      </c>
      <c r="P171" s="11" t="str">
        <f>TEXT(InputData[[#This Row],[DATE]],"MMM")</f>
        <v>Aug</v>
      </c>
      <c r="Q171" s="11">
        <f>YEAR(InputData[[#This Row],[DATE]])</f>
        <v>2021</v>
      </c>
    </row>
    <row r="172" spans="1:17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_xlfn.XLOOKUP(InputData[[#This Row],[PRODUCT ID]],MasterData[PRODUCT ID],MasterData[PRODUCT ID])</f>
        <v>P0011</v>
      </c>
      <c r="H172" t="str">
        <f>_xlfn.XLOOKUP(InputData[[#This Row],[PRODUCT ID]],MasterData[PRODUCT ID],MasterData[PRODUCT])</f>
        <v>Product11</v>
      </c>
      <c r="I172" t="str">
        <f>_xlfn.XLOOKUP(InputData[[#This Row],[PRODUCT ID]],MasterData[PRODUCT ID],MasterData[CATEGORY])</f>
        <v>Category02</v>
      </c>
      <c r="J172" t="str">
        <f>_xlfn.XLOOKUP(InputData[[#This Row],[PRODUCT ID]],MasterData[PRODUCT ID],MasterData[UOM])</f>
        <v>Lt</v>
      </c>
      <c r="K172" s="12">
        <f>_xlfn.XLOOKUP(InputData[[#This Row],[PRODUCT ID]],MasterData[PRODUCT ID],MasterData[BUYING PRIZE])</f>
        <v>44</v>
      </c>
      <c r="L172" s="12">
        <f>_xlfn.XLOOKUP(InputData[[#This Row],[PRODUCT ID]],MasterData[PRODUCT ID],MasterData[SELLING PRICE])</f>
        <v>48.4</v>
      </c>
      <c r="M172" s="12">
        <f>InputData[[#This Row],[BUYING PRIZE]]*InputData[[#This Row],[QUANTITY]]</f>
        <v>572</v>
      </c>
      <c r="N172" s="12">
        <f>InputData[[#This Row],[SELLING PRICE]]*InputData[[#This Row],[QUANTITY]]*(1-InputData[[#This Row],[DISCOUNT %]])</f>
        <v>629.19999999999993</v>
      </c>
      <c r="O172" s="11">
        <f>DAY(InputData[[#This Row],[DATE]])</f>
        <v>13</v>
      </c>
      <c r="P172" s="11" t="str">
        <f>TEXT(InputData[[#This Row],[DATE]],"MMM")</f>
        <v>Aug</v>
      </c>
      <c r="Q172" s="11">
        <f>YEAR(InputData[[#This Row],[DATE]])</f>
        <v>2021</v>
      </c>
    </row>
    <row r="173" spans="1:17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_xlfn.XLOOKUP(InputData[[#This Row],[PRODUCT ID]],MasterData[PRODUCT ID],MasterData[PRODUCT ID])</f>
        <v>P0027</v>
      </c>
      <c r="H173" t="str">
        <f>_xlfn.XLOOKUP(InputData[[#This Row],[PRODUCT ID]],MasterData[PRODUCT ID],MasterData[PRODUCT])</f>
        <v>Product27</v>
      </c>
      <c r="I173" t="str">
        <f>_xlfn.XLOOKUP(InputData[[#This Row],[PRODUCT ID]],MasterData[PRODUCT ID],MasterData[CATEGORY])</f>
        <v>Category04</v>
      </c>
      <c r="J173" t="str">
        <f>_xlfn.XLOOKUP(InputData[[#This Row],[PRODUCT ID]],MasterData[PRODUCT ID],MasterData[UOM])</f>
        <v>Lt</v>
      </c>
      <c r="K173" s="12">
        <f>_xlfn.XLOOKUP(InputData[[#This Row],[PRODUCT ID]],MasterData[PRODUCT ID],MasterData[BUYING PRIZE])</f>
        <v>48</v>
      </c>
      <c r="L173" s="12">
        <f>_xlfn.XLOOKUP(InputData[[#This Row],[PRODUCT ID]],MasterData[PRODUCT ID],MasterData[SELLING PRICE])</f>
        <v>57.120000000000005</v>
      </c>
      <c r="M173" s="12">
        <f>InputData[[#This Row],[BUYING PRIZE]]*InputData[[#This Row],[QUANTITY]]</f>
        <v>432</v>
      </c>
      <c r="N173" s="12">
        <f>InputData[[#This Row],[SELLING PRICE]]*InputData[[#This Row],[QUANTITY]]*(1-InputData[[#This Row],[DISCOUNT %]])</f>
        <v>514.08000000000004</v>
      </c>
      <c r="O173" s="11">
        <f>DAY(InputData[[#This Row],[DATE]])</f>
        <v>13</v>
      </c>
      <c r="P173" s="11" t="str">
        <f>TEXT(InputData[[#This Row],[DATE]],"MMM")</f>
        <v>Aug</v>
      </c>
      <c r="Q173" s="11">
        <f>YEAR(InputData[[#This Row],[DATE]])</f>
        <v>2021</v>
      </c>
    </row>
    <row r="174" spans="1:17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_xlfn.XLOOKUP(InputData[[#This Row],[PRODUCT ID]],MasterData[PRODUCT ID],MasterData[PRODUCT ID])</f>
        <v>P0003</v>
      </c>
      <c r="H174" t="str">
        <f>_xlfn.XLOOKUP(InputData[[#This Row],[PRODUCT ID]],MasterData[PRODUCT ID],MasterData[PRODUCT])</f>
        <v>Product03</v>
      </c>
      <c r="I174" t="str">
        <f>_xlfn.XLOOKUP(InputData[[#This Row],[PRODUCT ID]],MasterData[PRODUCT ID],MasterData[CATEGORY])</f>
        <v>Category01</v>
      </c>
      <c r="J174" t="str">
        <f>_xlfn.XLOOKUP(InputData[[#This Row],[PRODUCT ID]],MasterData[PRODUCT ID],MasterData[UOM])</f>
        <v>Kg</v>
      </c>
      <c r="K174" s="12">
        <f>_xlfn.XLOOKUP(InputData[[#This Row],[PRODUCT ID]],MasterData[PRODUCT ID],MasterData[BUYING PRIZE])</f>
        <v>71</v>
      </c>
      <c r="L174" s="12">
        <f>_xlfn.XLOOKUP(InputData[[#This Row],[PRODUCT ID]],MasterData[PRODUCT ID],MasterData[SELLING PRICE])</f>
        <v>80.94</v>
      </c>
      <c r="M174" s="12">
        <f>InputData[[#This Row],[BUYING PRIZE]]*InputData[[#This Row],[QUANTITY]]</f>
        <v>213</v>
      </c>
      <c r="N174" s="12">
        <f>InputData[[#This Row],[SELLING PRICE]]*InputData[[#This Row],[QUANTITY]]*(1-InputData[[#This Row],[DISCOUNT %]])</f>
        <v>242.82</v>
      </c>
      <c r="O174" s="11">
        <f>DAY(InputData[[#This Row],[DATE]])</f>
        <v>16</v>
      </c>
      <c r="P174" s="11" t="str">
        <f>TEXT(InputData[[#This Row],[DATE]],"MMM")</f>
        <v>Aug</v>
      </c>
      <c r="Q174" s="11">
        <f>YEAR(InputData[[#This Row],[DATE]])</f>
        <v>2021</v>
      </c>
    </row>
    <row r="175" spans="1:17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_xlfn.XLOOKUP(InputData[[#This Row],[PRODUCT ID]],MasterData[PRODUCT ID],MasterData[PRODUCT ID])</f>
        <v>P0025</v>
      </c>
      <c r="H175" t="str">
        <f>_xlfn.XLOOKUP(InputData[[#This Row],[PRODUCT ID]],MasterData[PRODUCT ID],MasterData[PRODUCT])</f>
        <v>Product25</v>
      </c>
      <c r="I175" t="str">
        <f>_xlfn.XLOOKUP(InputData[[#This Row],[PRODUCT ID]],MasterData[PRODUCT ID],MasterData[CATEGORY])</f>
        <v>Category03</v>
      </c>
      <c r="J175" t="str">
        <f>_xlfn.XLOOKUP(InputData[[#This Row],[PRODUCT ID]],MasterData[PRODUCT ID],MasterData[UOM])</f>
        <v>No.</v>
      </c>
      <c r="K175" s="12">
        <f>_xlfn.XLOOKUP(InputData[[#This Row],[PRODUCT ID]],MasterData[PRODUCT ID],MasterData[BUYING PRIZE])</f>
        <v>7</v>
      </c>
      <c r="L175" s="12">
        <f>_xlfn.XLOOKUP(InputData[[#This Row],[PRODUCT ID]],MasterData[PRODUCT ID],MasterData[SELLING PRICE])</f>
        <v>8.33</v>
      </c>
      <c r="M175" s="12">
        <f>InputData[[#This Row],[BUYING PRIZE]]*InputData[[#This Row],[QUANTITY]]</f>
        <v>42</v>
      </c>
      <c r="N175" s="12">
        <f>InputData[[#This Row],[SELLING PRICE]]*InputData[[#This Row],[QUANTITY]]*(1-InputData[[#This Row],[DISCOUNT %]])</f>
        <v>49.980000000000004</v>
      </c>
      <c r="O175" s="11">
        <f>DAY(InputData[[#This Row],[DATE]])</f>
        <v>18</v>
      </c>
      <c r="P175" s="11" t="str">
        <f>TEXT(InputData[[#This Row],[DATE]],"MMM")</f>
        <v>Aug</v>
      </c>
      <c r="Q175" s="11">
        <f>YEAR(InputData[[#This Row],[DATE]])</f>
        <v>2021</v>
      </c>
    </row>
    <row r="176" spans="1:17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_xlfn.XLOOKUP(InputData[[#This Row],[PRODUCT ID]],MasterData[PRODUCT ID],MasterData[PRODUCT ID])</f>
        <v>P0020</v>
      </c>
      <c r="H176" t="str">
        <f>_xlfn.XLOOKUP(InputData[[#This Row],[PRODUCT ID]],MasterData[PRODUCT ID],MasterData[PRODUCT])</f>
        <v>Product20</v>
      </c>
      <c r="I176" t="str">
        <f>_xlfn.XLOOKUP(InputData[[#This Row],[PRODUCT ID]],MasterData[PRODUCT ID],MasterData[CATEGORY])</f>
        <v>Category03</v>
      </c>
      <c r="J176" t="str">
        <f>_xlfn.XLOOKUP(InputData[[#This Row],[PRODUCT ID]],MasterData[PRODUCT ID],MasterData[UOM])</f>
        <v>Lt</v>
      </c>
      <c r="K176" s="12">
        <f>_xlfn.XLOOKUP(InputData[[#This Row],[PRODUCT ID]],MasterData[PRODUCT ID],MasterData[BUYING PRIZE])</f>
        <v>61</v>
      </c>
      <c r="L176" s="12">
        <f>_xlfn.XLOOKUP(InputData[[#This Row],[PRODUCT ID]],MasterData[PRODUCT ID],MasterData[SELLING PRICE])</f>
        <v>76.25</v>
      </c>
      <c r="M176" s="12">
        <f>InputData[[#This Row],[BUYING PRIZE]]*InputData[[#This Row],[QUANTITY]]</f>
        <v>915</v>
      </c>
      <c r="N176" s="12">
        <f>InputData[[#This Row],[SELLING PRICE]]*InputData[[#This Row],[QUANTITY]]*(1-InputData[[#This Row],[DISCOUNT %]])</f>
        <v>1143.75</v>
      </c>
      <c r="O176" s="11">
        <f>DAY(InputData[[#This Row],[DATE]])</f>
        <v>20</v>
      </c>
      <c r="P176" s="11" t="str">
        <f>TEXT(InputData[[#This Row],[DATE]],"MMM")</f>
        <v>Aug</v>
      </c>
      <c r="Q176" s="11">
        <f>YEAR(InputData[[#This Row],[DATE]])</f>
        <v>2021</v>
      </c>
    </row>
    <row r="177" spans="1:17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_xlfn.XLOOKUP(InputData[[#This Row],[PRODUCT ID]],MasterData[PRODUCT ID],MasterData[PRODUCT ID])</f>
        <v>P0031</v>
      </c>
      <c r="H177" t="str">
        <f>_xlfn.XLOOKUP(InputData[[#This Row],[PRODUCT ID]],MasterData[PRODUCT ID],MasterData[PRODUCT])</f>
        <v>Product31</v>
      </c>
      <c r="I177" t="str">
        <f>_xlfn.XLOOKUP(InputData[[#This Row],[PRODUCT ID]],MasterData[PRODUCT ID],MasterData[CATEGORY])</f>
        <v>Category04</v>
      </c>
      <c r="J177" t="str">
        <f>_xlfn.XLOOKUP(InputData[[#This Row],[PRODUCT ID]],MasterData[PRODUCT ID],MasterData[UOM])</f>
        <v>Kg</v>
      </c>
      <c r="K177" s="12">
        <f>_xlfn.XLOOKUP(InputData[[#This Row],[PRODUCT ID]],MasterData[PRODUCT ID],MasterData[BUYING PRIZE])</f>
        <v>93</v>
      </c>
      <c r="L177" s="12">
        <f>_xlfn.XLOOKUP(InputData[[#This Row],[PRODUCT ID]],MasterData[PRODUCT ID],MasterData[SELLING PRICE])</f>
        <v>104.16</v>
      </c>
      <c r="M177" s="12">
        <f>InputData[[#This Row],[BUYING PRIZE]]*InputData[[#This Row],[QUANTITY]]</f>
        <v>837</v>
      </c>
      <c r="N177" s="12">
        <f>InputData[[#This Row],[SELLING PRICE]]*InputData[[#This Row],[QUANTITY]]*(1-InputData[[#This Row],[DISCOUNT %]])</f>
        <v>937.43999999999994</v>
      </c>
      <c r="O177" s="11">
        <f>DAY(InputData[[#This Row],[DATE]])</f>
        <v>20</v>
      </c>
      <c r="P177" s="11" t="str">
        <f>TEXT(InputData[[#This Row],[DATE]],"MMM")</f>
        <v>Aug</v>
      </c>
      <c r="Q177" s="11">
        <f>YEAR(InputData[[#This Row],[DATE]])</f>
        <v>2021</v>
      </c>
    </row>
    <row r="178" spans="1:17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_xlfn.XLOOKUP(InputData[[#This Row],[PRODUCT ID]],MasterData[PRODUCT ID],MasterData[PRODUCT ID])</f>
        <v>P0028</v>
      </c>
      <c r="H178" t="str">
        <f>_xlfn.XLOOKUP(InputData[[#This Row],[PRODUCT ID]],MasterData[PRODUCT ID],MasterData[PRODUCT])</f>
        <v>Product28</v>
      </c>
      <c r="I178" t="str">
        <f>_xlfn.XLOOKUP(InputData[[#This Row],[PRODUCT ID]],MasterData[PRODUCT ID],MasterData[CATEGORY])</f>
        <v>Category04</v>
      </c>
      <c r="J178" t="str">
        <f>_xlfn.XLOOKUP(InputData[[#This Row],[PRODUCT ID]],MasterData[PRODUCT ID],MasterData[UOM])</f>
        <v>No.</v>
      </c>
      <c r="K178" s="12">
        <f>_xlfn.XLOOKUP(InputData[[#This Row],[PRODUCT ID]],MasterData[PRODUCT ID],MasterData[BUYING PRIZE])</f>
        <v>37</v>
      </c>
      <c r="L178" s="12">
        <f>_xlfn.XLOOKUP(InputData[[#This Row],[PRODUCT ID]],MasterData[PRODUCT ID],MasterData[SELLING PRICE])</f>
        <v>41.81</v>
      </c>
      <c r="M178" s="12">
        <f>InputData[[#This Row],[BUYING PRIZE]]*InputData[[#This Row],[QUANTITY]]</f>
        <v>481</v>
      </c>
      <c r="N178" s="12">
        <f>InputData[[#This Row],[SELLING PRICE]]*InputData[[#This Row],[QUANTITY]]*(1-InputData[[#This Row],[DISCOUNT %]])</f>
        <v>543.53</v>
      </c>
      <c r="O178" s="11">
        <f>DAY(InputData[[#This Row],[DATE]])</f>
        <v>20</v>
      </c>
      <c r="P178" s="11" t="str">
        <f>TEXT(InputData[[#This Row],[DATE]],"MMM")</f>
        <v>Aug</v>
      </c>
      <c r="Q178" s="11">
        <f>YEAR(InputData[[#This Row],[DATE]])</f>
        <v>2021</v>
      </c>
    </row>
    <row r="179" spans="1:17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_xlfn.XLOOKUP(InputData[[#This Row],[PRODUCT ID]],MasterData[PRODUCT ID],MasterData[PRODUCT ID])</f>
        <v>P0039</v>
      </c>
      <c r="H179" t="str">
        <f>_xlfn.XLOOKUP(InputData[[#This Row],[PRODUCT ID]],MasterData[PRODUCT ID],MasterData[PRODUCT])</f>
        <v>Product39</v>
      </c>
      <c r="I179" t="str">
        <f>_xlfn.XLOOKUP(InputData[[#This Row],[PRODUCT ID]],MasterData[PRODUCT ID],MasterData[CATEGORY])</f>
        <v>Category05</v>
      </c>
      <c r="J179" t="str">
        <f>_xlfn.XLOOKUP(InputData[[#This Row],[PRODUCT ID]],MasterData[PRODUCT ID],MasterData[UOM])</f>
        <v>No.</v>
      </c>
      <c r="K179" s="12">
        <f>_xlfn.XLOOKUP(InputData[[#This Row],[PRODUCT ID]],MasterData[PRODUCT ID],MasterData[BUYING PRIZE])</f>
        <v>37</v>
      </c>
      <c r="L179" s="12">
        <f>_xlfn.XLOOKUP(InputData[[#This Row],[PRODUCT ID]],MasterData[PRODUCT ID],MasterData[SELLING PRICE])</f>
        <v>42.55</v>
      </c>
      <c r="M179" s="12">
        <f>InputData[[#This Row],[BUYING PRIZE]]*InputData[[#This Row],[QUANTITY]]</f>
        <v>148</v>
      </c>
      <c r="N179" s="12">
        <f>InputData[[#This Row],[SELLING PRICE]]*InputData[[#This Row],[QUANTITY]]*(1-InputData[[#This Row],[DISCOUNT %]])</f>
        <v>170.2</v>
      </c>
      <c r="O179" s="11">
        <f>DAY(InputData[[#This Row],[DATE]])</f>
        <v>26</v>
      </c>
      <c r="P179" s="11" t="str">
        <f>TEXT(InputData[[#This Row],[DATE]],"MMM")</f>
        <v>Aug</v>
      </c>
      <c r="Q179" s="11">
        <f>YEAR(InputData[[#This Row],[DATE]])</f>
        <v>2021</v>
      </c>
    </row>
    <row r="180" spans="1:17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_xlfn.XLOOKUP(InputData[[#This Row],[PRODUCT ID]],MasterData[PRODUCT ID],MasterData[PRODUCT ID])</f>
        <v>P0034</v>
      </c>
      <c r="H180" t="str">
        <f>_xlfn.XLOOKUP(InputData[[#This Row],[PRODUCT ID]],MasterData[PRODUCT ID],MasterData[PRODUCT])</f>
        <v>Product34</v>
      </c>
      <c r="I180" t="str">
        <f>_xlfn.XLOOKUP(InputData[[#This Row],[PRODUCT ID]],MasterData[PRODUCT ID],MasterData[CATEGORY])</f>
        <v>Category04</v>
      </c>
      <c r="J180" t="str">
        <f>_xlfn.XLOOKUP(InputData[[#This Row],[PRODUCT ID]],MasterData[PRODUCT ID],MasterData[UOM])</f>
        <v>Lt</v>
      </c>
      <c r="K180" s="12">
        <f>_xlfn.XLOOKUP(InputData[[#This Row],[PRODUCT ID]],MasterData[PRODUCT ID],MasterData[BUYING PRIZE])</f>
        <v>55</v>
      </c>
      <c r="L180" s="12">
        <f>_xlfn.XLOOKUP(InputData[[#This Row],[PRODUCT ID]],MasterData[PRODUCT ID],MasterData[SELLING PRICE])</f>
        <v>58.3</v>
      </c>
      <c r="M180" s="12">
        <f>InputData[[#This Row],[BUYING PRIZE]]*InputData[[#This Row],[QUANTITY]]</f>
        <v>660</v>
      </c>
      <c r="N180" s="12">
        <f>InputData[[#This Row],[SELLING PRICE]]*InputData[[#This Row],[QUANTITY]]*(1-InputData[[#This Row],[DISCOUNT %]])</f>
        <v>699.59999999999991</v>
      </c>
      <c r="O180" s="11">
        <f>DAY(InputData[[#This Row],[DATE]])</f>
        <v>29</v>
      </c>
      <c r="P180" s="11" t="str">
        <f>TEXT(InputData[[#This Row],[DATE]],"MMM")</f>
        <v>Aug</v>
      </c>
      <c r="Q180" s="11">
        <f>YEAR(InputData[[#This Row],[DATE]])</f>
        <v>2021</v>
      </c>
    </row>
    <row r="181" spans="1:17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_xlfn.XLOOKUP(InputData[[#This Row],[PRODUCT ID]],MasterData[PRODUCT ID],MasterData[PRODUCT ID])</f>
        <v>P0013</v>
      </c>
      <c r="H181" t="str">
        <f>_xlfn.XLOOKUP(InputData[[#This Row],[PRODUCT ID]],MasterData[PRODUCT ID],MasterData[PRODUCT])</f>
        <v>Product13</v>
      </c>
      <c r="I181" t="str">
        <f>_xlfn.XLOOKUP(InputData[[#This Row],[PRODUCT ID]],MasterData[PRODUCT ID],MasterData[CATEGORY])</f>
        <v>Category02</v>
      </c>
      <c r="J181" t="str">
        <f>_xlfn.XLOOKUP(InputData[[#This Row],[PRODUCT ID]],MasterData[PRODUCT ID],MasterData[UOM])</f>
        <v>Kg</v>
      </c>
      <c r="K181" s="12">
        <f>_xlfn.XLOOKUP(InputData[[#This Row],[PRODUCT ID]],MasterData[PRODUCT ID],MasterData[BUYING PRIZE])</f>
        <v>112</v>
      </c>
      <c r="L181" s="12">
        <f>_xlfn.XLOOKUP(InputData[[#This Row],[PRODUCT ID]],MasterData[PRODUCT ID],MasterData[SELLING PRICE])</f>
        <v>122.08</v>
      </c>
      <c r="M181" s="12">
        <f>InputData[[#This Row],[BUYING PRIZE]]*InputData[[#This Row],[QUANTITY]]</f>
        <v>1456</v>
      </c>
      <c r="N181" s="12">
        <f>InputData[[#This Row],[SELLING PRICE]]*InputData[[#This Row],[QUANTITY]]*(1-InputData[[#This Row],[DISCOUNT %]])</f>
        <v>1587.04</v>
      </c>
      <c r="O181" s="11">
        <f>DAY(InputData[[#This Row],[DATE]])</f>
        <v>30</v>
      </c>
      <c r="P181" s="11" t="str">
        <f>TEXT(InputData[[#This Row],[DATE]],"MMM")</f>
        <v>Aug</v>
      </c>
      <c r="Q181" s="11">
        <f>YEAR(InputData[[#This Row],[DATE]])</f>
        <v>2021</v>
      </c>
    </row>
    <row r="182" spans="1:17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_xlfn.XLOOKUP(InputData[[#This Row],[PRODUCT ID]],MasterData[PRODUCT ID],MasterData[PRODUCT ID])</f>
        <v>P0001</v>
      </c>
      <c r="H182" t="str">
        <f>_xlfn.XLOOKUP(InputData[[#This Row],[PRODUCT ID]],MasterData[PRODUCT ID],MasterData[PRODUCT])</f>
        <v>Product01</v>
      </c>
      <c r="I182" t="str">
        <f>_xlfn.XLOOKUP(InputData[[#This Row],[PRODUCT ID]],MasterData[PRODUCT ID],MasterData[CATEGORY])</f>
        <v>Category01</v>
      </c>
      <c r="J182" t="str">
        <f>_xlfn.XLOOKUP(InputData[[#This Row],[PRODUCT ID]],MasterData[PRODUCT ID],MasterData[UOM])</f>
        <v>Kg</v>
      </c>
      <c r="K182" s="12">
        <f>_xlfn.XLOOKUP(InputData[[#This Row],[PRODUCT ID]],MasterData[PRODUCT ID],MasterData[BUYING PRIZE])</f>
        <v>98</v>
      </c>
      <c r="L182" s="12">
        <f>_xlfn.XLOOKUP(InputData[[#This Row],[PRODUCT ID]],MasterData[PRODUCT ID],MasterData[SELLING PRICE])</f>
        <v>103.88</v>
      </c>
      <c r="M182" s="12">
        <f>InputData[[#This Row],[BUYING PRIZE]]*InputData[[#This Row],[QUANTITY]]</f>
        <v>196</v>
      </c>
      <c r="N182" s="12">
        <f>InputData[[#This Row],[SELLING PRICE]]*InputData[[#This Row],[QUANTITY]]*(1-InputData[[#This Row],[DISCOUNT %]])</f>
        <v>207.76</v>
      </c>
      <c r="O182" s="11">
        <f>DAY(InputData[[#This Row],[DATE]])</f>
        <v>31</v>
      </c>
      <c r="P182" s="11" t="str">
        <f>TEXT(InputData[[#This Row],[DATE]],"MMM")</f>
        <v>Aug</v>
      </c>
      <c r="Q182" s="11">
        <f>YEAR(InputData[[#This Row],[DATE]])</f>
        <v>2021</v>
      </c>
    </row>
    <row r="183" spans="1:17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_xlfn.XLOOKUP(InputData[[#This Row],[PRODUCT ID]],MasterData[PRODUCT ID],MasterData[PRODUCT ID])</f>
        <v>P0035</v>
      </c>
      <c r="H183" t="str">
        <f>_xlfn.XLOOKUP(InputData[[#This Row],[PRODUCT ID]],MasterData[PRODUCT ID],MasterData[PRODUCT])</f>
        <v>Product35</v>
      </c>
      <c r="I183" t="str">
        <f>_xlfn.XLOOKUP(InputData[[#This Row],[PRODUCT ID]],MasterData[PRODUCT ID],MasterData[CATEGORY])</f>
        <v>Category04</v>
      </c>
      <c r="J183" t="str">
        <f>_xlfn.XLOOKUP(InputData[[#This Row],[PRODUCT ID]],MasterData[PRODUCT ID],MasterData[UOM])</f>
        <v>No.</v>
      </c>
      <c r="K183" s="12">
        <f>_xlfn.XLOOKUP(InputData[[#This Row],[PRODUCT ID]],MasterData[PRODUCT ID],MasterData[BUYING PRIZE])</f>
        <v>5</v>
      </c>
      <c r="L183" s="12">
        <f>_xlfn.XLOOKUP(InputData[[#This Row],[PRODUCT ID]],MasterData[PRODUCT ID],MasterData[SELLING PRICE])</f>
        <v>6.7</v>
      </c>
      <c r="M183" s="12">
        <f>InputData[[#This Row],[BUYING PRIZE]]*InputData[[#This Row],[QUANTITY]]</f>
        <v>55</v>
      </c>
      <c r="N183" s="12">
        <f>InputData[[#This Row],[SELLING PRICE]]*InputData[[#This Row],[QUANTITY]]*(1-InputData[[#This Row],[DISCOUNT %]])</f>
        <v>73.7</v>
      </c>
      <c r="O183" s="11">
        <f>DAY(InputData[[#This Row],[DATE]])</f>
        <v>31</v>
      </c>
      <c r="P183" s="11" t="str">
        <f>TEXT(InputData[[#This Row],[DATE]],"MMM")</f>
        <v>Aug</v>
      </c>
      <c r="Q183" s="11">
        <f>YEAR(InputData[[#This Row],[DATE]])</f>
        <v>2021</v>
      </c>
    </row>
    <row r="184" spans="1:17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_xlfn.XLOOKUP(InputData[[#This Row],[PRODUCT ID]],MasterData[PRODUCT ID],MasterData[PRODUCT ID])</f>
        <v>P0024</v>
      </c>
      <c r="H184" t="str">
        <f>_xlfn.XLOOKUP(InputData[[#This Row],[PRODUCT ID]],MasterData[PRODUCT ID],MasterData[PRODUCT])</f>
        <v>Product24</v>
      </c>
      <c r="I184" t="str">
        <f>_xlfn.XLOOKUP(InputData[[#This Row],[PRODUCT ID]],MasterData[PRODUCT ID],MasterData[CATEGORY])</f>
        <v>Category03</v>
      </c>
      <c r="J184" t="str">
        <f>_xlfn.XLOOKUP(InputData[[#This Row],[PRODUCT ID]],MasterData[PRODUCT ID],MasterData[UOM])</f>
        <v>Ft</v>
      </c>
      <c r="K184" s="12">
        <f>_xlfn.XLOOKUP(InputData[[#This Row],[PRODUCT ID]],MasterData[PRODUCT ID],MasterData[BUYING PRIZE])</f>
        <v>144</v>
      </c>
      <c r="L184" s="12">
        <f>_xlfn.XLOOKUP(InputData[[#This Row],[PRODUCT ID]],MasterData[PRODUCT ID],MasterData[SELLING PRICE])</f>
        <v>156.96</v>
      </c>
      <c r="M184" s="12">
        <f>InputData[[#This Row],[BUYING PRIZE]]*InputData[[#This Row],[QUANTITY]]</f>
        <v>144</v>
      </c>
      <c r="N184" s="12">
        <f>InputData[[#This Row],[SELLING PRICE]]*InputData[[#This Row],[QUANTITY]]*(1-InputData[[#This Row],[DISCOUNT %]])</f>
        <v>156.96</v>
      </c>
      <c r="O184" s="11">
        <f>DAY(InputData[[#This Row],[DATE]])</f>
        <v>1</v>
      </c>
      <c r="P184" s="11" t="str">
        <f>TEXT(InputData[[#This Row],[DATE]],"MMM")</f>
        <v>Sep</v>
      </c>
      <c r="Q184" s="11">
        <f>YEAR(InputData[[#This Row],[DATE]])</f>
        <v>2021</v>
      </c>
    </row>
    <row r="185" spans="1:17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_xlfn.XLOOKUP(InputData[[#This Row],[PRODUCT ID]],MasterData[PRODUCT ID],MasterData[PRODUCT ID])</f>
        <v>P0003</v>
      </c>
      <c r="H185" t="str">
        <f>_xlfn.XLOOKUP(InputData[[#This Row],[PRODUCT ID]],MasterData[PRODUCT ID],MasterData[PRODUCT])</f>
        <v>Product03</v>
      </c>
      <c r="I185" t="str">
        <f>_xlfn.XLOOKUP(InputData[[#This Row],[PRODUCT ID]],MasterData[PRODUCT ID],MasterData[CATEGORY])</f>
        <v>Category01</v>
      </c>
      <c r="J185" t="str">
        <f>_xlfn.XLOOKUP(InputData[[#This Row],[PRODUCT ID]],MasterData[PRODUCT ID],MasterData[UOM])</f>
        <v>Kg</v>
      </c>
      <c r="K185" s="12">
        <f>_xlfn.XLOOKUP(InputData[[#This Row],[PRODUCT ID]],MasterData[PRODUCT ID],MasterData[BUYING PRIZE])</f>
        <v>71</v>
      </c>
      <c r="L185" s="12">
        <f>_xlfn.XLOOKUP(InputData[[#This Row],[PRODUCT ID]],MasterData[PRODUCT ID],MasterData[SELLING PRICE])</f>
        <v>80.94</v>
      </c>
      <c r="M185" s="12">
        <f>InputData[[#This Row],[BUYING PRIZE]]*InputData[[#This Row],[QUANTITY]]</f>
        <v>994</v>
      </c>
      <c r="N185" s="12">
        <f>InputData[[#This Row],[SELLING PRICE]]*InputData[[#This Row],[QUANTITY]]*(1-InputData[[#This Row],[DISCOUNT %]])</f>
        <v>1133.1599999999999</v>
      </c>
      <c r="O185" s="11">
        <f>DAY(InputData[[#This Row],[DATE]])</f>
        <v>1</v>
      </c>
      <c r="P185" s="11" t="str">
        <f>TEXT(InputData[[#This Row],[DATE]],"MMM")</f>
        <v>Sep</v>
      </c>
      <c r="Q185" s="11">
        <f>YEAR(InputData[[#This Row],[DATE]])</f>
        <v>2021</v>
      </c>
    </row>
    <row r="186" spans="1:17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_xlfn.XLOOKUP(InputData[[#This Row],[PRODUCT ID]],MasterData[PRODUCT ID],MasterData[PRODUCT ID])</f>
        <v>P0041</v>
      </c>
      <c r="H186" t="str">
        <f>_xlfn.XLOOKUP(InputData[[#This Row],[PRODUCT ID]],MasterData[PRODUCT ID],MasterData[PRODUCT])</f>
        <v>Product41</v>
      </c>
      <c r="I186" t="str">
        <f>_xlfn.XLOOKUP(InputData[[#This Row],[PRODUCT ID]],MasterData[PRODUCT ID],MasterData[CATEGORY])</f>
        <v>Category05</v>
      </c>
      <c r="J186" t="str">
        <f>_xlfn.XLOOKUP(InputData[[#This Row],[PRODUCT ID]],MasterData[PRODUCT ID],MasterData[UOM])</f>
        <v>Ft</v>
      </c>
      <c r="K186" s="12">
        <f>_xlfn.XLOOKUP(InputData[[#This Row],[PRODUCT ID]],MasterData[PRODUCT ID],MasterData[BUYING PRIZE])</f>
        <v>138</v>
      </c>
      <c r="L186" s="12">
        <f>_xlfn.XLOOKUP(InputData[[#This Row],[PRODUCT ID]],MasterData[PRODUCT ID],MasterData[SELLING PRICE])</f>
        <v>173.88</v>
      </c>
      <c r="M186" s="12">
        <f>InputData[[#This Row],[BUYING PRIZE]]*InputData[[#This Row],[QUANTITY]]</f>
        <v>1104</v>
      </c>
      <c r="N186" s="12">
        <f>InputData[[#This Row],[SELLING PRICE]]*InputData[[#This Row],[QUANTITY]]*(1-InputData[[#This Row],[DISCOUNT %]])</f>
        <v>1391.04</v>
      </c>
      <c r="O186" s="11">
        <f>DAY(InputData[[#This Row],[DATE]])</f>
        <v>3</v>
      </c>
      <c r="P186" s="11" t="str">
        <f>TEXT(InputData[[#This Row],[DATE]],"MMM")</f>
        <v>Sep</v>
      </c>
      <c r="Q186" s="11">
        <f>YEAR(InputData[[#This Row],[DATE]])</f>
        <v>2021</v>
      </c>
    </row>
    <row r="187" spans="1:17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_xlfn.XLOOKUP(InputData[[#This Row],[PRODUCT ID]],MasterData[PRODUCT ID],MasterData[PRODUCT ID])</f>
        <v>P0028</v>
      </c>
      <c r="H187" t="str">
        <f>_xlfn.XLOOKUP(InputData[[#This Row],[PRODUCT ID]],MasterData[PRODUCT ID],MasterData[PRODUCT])</f>
        <v>Product28</v>
      </c>
      <c r="I187" t="str">
        <f>_xlfn.XLOOKUP(InputData[[#This Row],[PRODUCT ID]],MasterData[PRODUCT ID],MasterData[CATEGORY])</f>
        <v>Category04</v>
      </c>
      <c r="J187" t="str">
        <f>_xlfn.XLOOKUP(InputData[[#This Row],[PRODUCT ID]],MasterData[PRODUCT ID],MasterData[UOM])</f>
        <v>No.</v>
      </c>
      <c r="K187" s="12">
        <f>_xlfn.XLOOKUP(InputData[[#This Row],[PRODUCT ID]],MasterData[PRODUCT ID],MasterData[BUYING PRIZE])</f>
        <v>37</v>
      </c>
      <c r="L187" s="12">
        <f>_xlfn.XLOOKUP(InputData[[#This Row],[PRODUCT ID]],MasterData[PRODUCT ID],MasterData[SELLING PRICE])</f>
        <v>41.81</v>
      </c>
      <c r="M187" s="12">
        <f>InputData[[#This Row],[BUYING PRIZE]]*InputData[[#This Row],[QUANTITY]]</f>
        <v>259</v>
      </c>
      <c r="N187" s="12">
        <f>InputData[[#This Row],[SELLING PRICE]]*InputData[[#This Row],[QUANTITY]]*(1-InputData[[#This Row],[DISCOUNT %]])</f>
        <v>292.67</v>
      </c>
      <c r="O187" s="11">
        <f>DAY(InputData[[#This Row],[DATE]])</f>
        <v>4</v>
      </c>
      <c r="P187" s="11" t="str">
        <f>TEXT(InputData[[#This Row],[DATE]],"MMM")</f>
        <v>Sep</v>
      </c>
      <c r="Q187" s="11">
        <f>YEAR(InputData[[#This Row],[DATE]])</f>
        <v>2021</v>
      </c>
    </row>
    <row r="188" spans="1:17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_xlfn.XLOOKUP(InputData[[#This Row],[PRODUCT ID]],MasterData[PRODUCT ID],MasterData[PRODUCT ID])</f>
        <v>P0023</v>
      </c>
      <c r="H188" t="str">
        <f>_xlfn.XLOOKUP(InputData[[#This Row],[PRODUCT ID]],MasterData[PRODUCT ID],MasterData[PRODUCT])</f>
        <v>Product23</v>
      </c>
      <c r="I188" t="str">
        <f>_xlfn.XLOOKUP(InputData[[#This Row],[PRODUCT ID]],MasterData[PRODUCT ID],MasterData[CATEGORY])</f>
        <v>Category03</v>
      </c>
      <c r="J188" t="str">
        <f>_xlfn.XLOOKUP(InputData[[#This Row],[PRODUCT ID]],MasterData[PRODUCT ID],MasterData[UOM])</f>
        <v>Ft</v>
      </c>
      <c r="K188" s="12">
        <f>_xlfn.XLOOKUP(InputData[[#This Row],[PRODUCT ID]],MasterData[PRODUCT ID],MasterData[BUYING PRIZE])</f>
        <v>141</v>
      </c>
      <c r="L188" s="12">
        <f>_xlfn.XLOOKUP(InputData[[#This Row],[PRODUCT ID]],MasterData[PRODUCT ID],MasterData[SELLING PRICE])</f>
        <v>149.46</v>
      </c>
      <c r="M188" s="12">
        <f>InputData[[#This Row],[BUYING PRIZE]]*InputData[[#This Row],[QUANTITY]]</f>
        <v>2115</v>
      </c>
      <c r="N188" s="12">
        <f>InputData[[#This Row],[SELLING PRICE]]*InputData[[#This Row],[QUANTITY]]*(1-InputData[[#This Row],[DISCOUNT %]])</f>
        <v>2241.9</v>
      </c>
      <c r="O188" s="11">
        <f>DAY(InputData[[#This Row],[DATE]])</f>
        <v>4</v>
      </c>
      <c r="P188" s="11" t="str">
        <f>TEXT(InputData[[#This Row],[DATE]],"MMM")</f>
        <v>Sep</v>
      </c>
      <c r="Q188" s="11">
        <f>YEAR(InputData[[#This Row],[DATE]])</f>
        <v>2021</v>
      </c>
    </row>
    <row r="189" spans="1:17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_xlfn.XLOOKUP(InputData[[#This Row],[PRODUCT ID]],MasterData[PRODUCT ID],MasterData[PRODUCT ID])</f>
        <v>P0032</v>
      </c>
      <c r="H189" t="str">
        <f>_xlfn.XLOOKUP(InputData[[#This Row],[PRODUCT ID]],MasterData[PRODUCT ID],MasterData[PRODUCT])</f>
        <v>Product32</v>
      </c>
      <c r="I189" t="str">
        <f>_xlfn.XLOOKUP(InputData[[#This Row],[PRODUCT ID]],MasterData[PRODUCT ID],MasterData[CATEGORY])</f>
        <v>Category04</v>
      </c>
      <c r="J189" t="str">
        <f>_xlfn.XLOOKUP(InputData[[#This Row],[PRODUCT ID]],MasterData[PRODUCT ID],MasterData[UOM])</f>
        <v>Kg</v>
      </c>
      <c r="K189" s="12">
        <f>_xlfn.XLOOKUP(InputData[[#This Row],[PRODUCT ID]],MasterData[PRODUCT ID],MasterData[BUYING PRIZE])</f>
        <v>89</v>
      </c>
      <c r="L189" s="12">
        <f>_xlfn.XLOOKUP(InputData[[#This Row],[PRODUCT ID]],MasterData[PRODUCT ID],MasterData[SELLING PRICE])</f>
        <v>117.48</v>
      </c>
      <c r="M189" s="12">
        <f>InputData[[#This Row],[BUYING PRIZE]]*InputData[[#This Row],[QUANTITY]]</f>
        <v>89</v>
      </c>
      <c r="N189" s="12">
        <f>InputData[[#This Row],[SELLING PRICE]]*InputData[[#This Row],[QUANTITY]]*(1-InputData[[#This Row],[DISCOUNT %]])</f>
        <v>117.48</v>
      </c>
      <c r="O189" s="11">
        <f>DAY(InputData[[#This Row],[DATE]])</f>
        <v>5</v>
      </c>
      <c r="P189" s="11" t="str">
        <f>TEXT(InputData[[#This Row],[DATE]],"MMM")</f>
        <v>Sep</v>
      </c>
      <c r="Q189" s="11">
        <f>YEAR(InputData[[#This Row],[DATE]])</f>
        <v>2021</v>
      </c>
    </row>
    <row r="190" spans="1:17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_xlfn.XLOOKUP(InputData[[#This Row],[PRODUCT ID]],MasterData[PRODUCT ID],MasterData[PRODUCT ID])</f>
        <v>P0019</v>
      </c>
      <c r="H190" t="str">
        <f>_xlfn.XLOOKUP(InputData[[#This Row],[PRODUCT ID]],MasterData[PRODUCT ID],MasterData[PRODUCT])</f>
        <v>Product19</v>
      </c>
      <c r="I190" t="str">
        <f>_xlfn.XLOOKUP(InputData[[#This Row],[PRODUCT ID]],MasterData[PRODUCT ID],MasterData[CATEGORY])</f>
        <v>Category02</v>
      </c>
      <c r="J190" t="str">
        <f>_xlfn.XLOOKUP(InputData[[#This Row],[PRODUCT ID]],MasterData[PRODUCT ID],MasterData[UOM])</f>
        <v>Ft</v>
      </c>
      <c r="K190" s="12">
        <f>_xlfn.XLOOKUP(InputData[[#This Row],[PRODUCT ID]],MasterData[PRODUCT ID],MasterData[BUYING PRIZE])</f>
        <v>150</v>
      </c>
      <c r="L190" s="12">
        <f>_xlfn.XLOOKUP(InputData[[#This Row],[PRODUCT ID]],MasterData[PRODUCT ID],MasterData[SELLING PRICE])</f>
        <v>210</v>
      </c>
      <c r="M190" s="12">
        <f>InputData[[#This Row],[BUYING PRIZE]]*InputData[[#This Row],[QUANTITY]]</f>
        <v>750</v>
      </c>
      <c r="N190" s="12">
        <f>InputData[[#This Row],[SELLING PRICE]]*InputData[[#This Row],[QUANTITY]]*(1-InputData[[#This Row],[DISCOUNT %]])</f>
        <v>1050</v>
      </c>
      <c r="O190" s="11">
        <f>DAY(InputData[[#This Row],[DATE]])</f>
        <v>7</v>
      </c>
      <c r="P190" s="11" t="str">
        <f>TEXT(InputData[[#This Row],[DATE]],"MMM")</f>
        <v>Sep</v>
      </c>
      <c r="Q190" s="11">
        <f>YEAR(InputData[[#This Row],[DATE]])</f>
        <v>2021</v>
      </c>
    </row>
    <row r="191" spans="1:17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_xlfn.XLOOKUP(InputData[[#This Row],[PRODUCT ID]],MasterData[PRODUCT ID],MasterData[PRODUCT ID])</f>
        <v>P0044</v>
      </c>
      <c r="H191" t="str">
        <f>_xlfn.XLOOKUP(InputData[[#This Row],[PRODUCT ID]],MasterData[PRODUCT ID],MasterData[PRODUCT])</f>
        <v>Product44</v>
      </c>
      <c r="I191" t="str">
        <f>_xlfn.XLOOKUP(InputData[[#This Row],[PRODUCT ID]],MasterData[PRODUCT ID],MasterData[CATEGORY])</f>
        <v>Category05</v>
      </c>
      <c r="J191" t="str">
        <f>_xlfn.XLOOKUP(InputData[[#This Row],[PRODUCT ID]],MasterData[PRODUCT ID],MasterData[UOM])</f>
        <v>Kg</v>
      </c>
      <c r="K191" s="12">
        <f>_xlfn.XLOOKUP(InputData[[#This Row],[PRODUCT ID]],MasterData[PRODUCT ID],MasterData[BUYING PRIZE])</f>
        <v>76</v>
      </c>
      <c r="L191" s="12">
        <f>_xlfn.XLOOKUP(InputData[[#This Row],[PRODUCT ID]],MasterData[PRODUCT ID],MasterData[SELLING PRICE])</f>
        <v>82.08</v>
      </c>
      <c r="M191" s="12">
        <f>InputData[[#This Row],[BUYING PRIZE]]*InputData[[#This Row],[QUANTITY]]</f>
        <v>304</v>
      </c>
      <c r="N191" s="12">
        <f>InputData[[#This Row],[SELLING PRICE]]*InputData[[#This Row],[QUANTITY]]*(1-InputData[[#This Row],[DISCOUNT %]])</f>
        <v>328.32</v>
      </c>
      <c r="O191" s="11">
        <f>DAY(InputData[[#This Row],[DATE]])</f>
        <v>9</v>
      </c>
      <c r="P191" s="11" t="str">
        <f>TEXT(InputData[[#This Row],[DATE]],"MMM")</f>
        <v>Sep</v>
      </c>
      <c r="Q191" s="11">
        <f>YEAR(InputData[[#This Row],[DATE]])</f>
        <v>2021</v>
      </c>
    </row>
    <row r="192" spans="1:17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_xlfn.XLOOKUP(InputData[[#This Row],[PRODUCT ID]],MasterData[PRODUCT ID],MasterData[PRODUCT ID])</f>
        <v>P0030</v>
      </c>
      <c r="H192" t="str">
        <f>_xlfn.XLOOKUP(InputData[[#This Row],[PRODUCT ID]],MasterData[PRODUCT ID],MasterData[PRODUCT])</f>
        <v>Product30</v>
      </c>
      <c r="I192" t="str">
        <f>_xlfn.XLOOKUP(InputData[[#This Row],[PRODUCT ID]],MasterData[PRODUCT ID],MasterData[CATEGORY])</f>
        <v>Category04</v>
      </c>
      <c r="J192" t="str">
        <f>_xlfn.XLOOKUP(InputData[[#This Row],[PRODUCT ID]],MasterData[PRODUCT ID],MasterData[UOM])</f>
        <v>Ft</v>
      </c>
      <c r="K192" s="12">
        <f>_xlfn.XLOOKUP(InputData[[#This Row],[PRODUCT ID]],MasterData[PRODUCT ID],MasterData[BUYING PRIZE])</f>
        <v>148</v>
      </c>
      <c r="L192" s="12">
        <f>_xlfn.XLOOKUP(InputData[[#This Row],[PRODUCT ID]],MasterData[PRODUCT ID],MasterData[SELLING PRICE])</f>
        <v>201.28</v>
      </c>
      <c r="M192" s="12">
        <f>InputData[[#This Row],[BUYING PRIZE]]*InputData[[#This Row],[QUANTITY]]</f>
        <v>888</v>
      </c>
      <c r="N192" s="12">
        <f>InputData[[#This Row],[SELLING PRICE]]*InputData[[#This Row],[QUANTITY]]*(1-InputData[[#This Row],[DISCOUNT %]])</f>
        <v>1207.68</v>
      </c>
      <c r="O192" s="11">
        <f>DAY(InputData[[#This Row],[DATE]])</f>
        <v>10</v>
      </c>
      <c r="P192" s="11" t="str">
        <f>TEXT(InputData[[#This Row],[DATE]],"MMM")</f>
        <v>Sep</v>
      </c>
      <c r="Q192" s="11">
        <f>YEAR(InputData[[#This Row],[DATE]])</f>
        <v>2021</v>
      </c>
    </row>
    <row r="193" spans="1:17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_xlfn.XLOOKUP(InputData[[#This Row],[PRODUCT ID]],MasterData[PRODUCT ID],MasterData[PRODUCT ID])</f>
        <v>P0001</v>
      </c>
      <c r="H193" t="str">
        <f>_xlfn.XLOOKUP(InputData[[#This Row],[PRODUCT ID]],MasterData[PRODUCT ID],MasterData[PRODUCT])</f>
        <v>Product01</v>
      </c>
      <c r="I193" t="str">
        <f>_xlfn.XLOOKUP(InputData[[#This Row],[PRODUCT ID]],MasterData[PRODUCT ID],MasterData[CATEGORY])</f>
        <v>Category01</v>
      </c>
      <c r="J193" t="str">
        <f>_xlfn.XLOOKUP(InputData[[#This Row],[PRODUCT ID]],MasterData[PRODUCT ID],MasterData[UOM])</f>
        <v>Kg</v>
      </c>
      <c r="K193" s="12">
        <f>_xlfn.XLOOKUP(InputData[[#This Row],[PRODUCT ID]],MasterData[PRODUCT ID],MasterData[BUYING PRIZE])</f>
        <v>98</v>
      </c>
      <c r="L193" s="12">
        <f>_xlfn.XLOOKUP(InputData[[#This Row],[PRODUCT ID]],MasterData[PRODUCT ID],MasterData[SELLING PRICE])</f>
        <v>103.88</v>
      </c>
      <c r="M193" s="12">
        <f>InputData[[#This Row],[BUYING PRIZE]]*InputData[[#This Row],[QUANTITY]]</f>
        <v>882</v>
      </c>
      <c r="N193" s="12">
        <f>InputData[[#This Row],[SELLING PRICE]]*InputData[[#This Row],[QUANTITY]]*(1-InputData[[#This Row],[DISCOUNT %]])</f>
        <v>934.92</v>
      </c>
      <c r="O193" s="11">
        <f>DAY(InputData[[#This Row],[DATE]])</f>
        <v>10</v>
      </c>
      <c r="P193" s="11" t="str">
        <f>TEXT(InputData[[#This Row],[DATE]],"MMM")</f>
        <v>Sep</v>
      </c>
      <c r="Q193" s="11">
        <f>YEAR(InputData[[#This Row],[DATE]])</f>
        <v>2021</v>
      </c>
    </row>
    <row r="194" spans="1:17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_xlfn.XLOOKUP(InputData[[#This Row],[PRODUCT ID]],MasterData[PRODUCT ID],MasterData[PRODUCT ID])</f>
        <v>P0026</v>
      </c>
      <c r="H194" t="str">
        <f>_xlfn.XLOOKUP(InputData[[#This Row],[PRODUCT ID]],MasterData[PRODUCT ID],MasterData[PRODUCT])</f>
        <v>Product26</v>
      </c>
      <c r="I194" t="str">
        <f>_xlfn.XLOOKUP(InputData[[#This Row],[PRODUCT ID]],MasterData[PRODUCT ID],MasterData[CATEGORY])</f>
        <v>Category04</v>
      </c>
      <c r="J194" t="str">
        <f>_xlfn.XLOOKUP(InputData[[#This Row],[PRODUCT ID]],MasterData[PRODUCT ID],MasterData[UOM])</f>
        <v>No.</v>
      </c>
      <c r="K194" s="12">
        <f>_xlfn.XLOOKUP(InputData[[#This Row],[PRODUCT ID]],MasterData[PRODUCT ID],MasterData[BUYING PRIZE])</f>
        <v>18</v>
      </c>
      <c r="L194" s="12">
        <f>_xlfn.XLOOKUP(InputData[[#This Row],[PRODUCT ID]],MasterData[PRODUCT ID],MasterData[SELLING PRICE])</f>
        <v>24.66</v>
      </c>
      <c r="M194" s="12">
        <f>InputData[[#This Row],[BUYING PRIZE]]*InputData[[#This Row],[QUANTITY]]</f>
        <v>36</v>
      </c>
      <c r="N194" s="12">
        <f>InputData[[#This Row],[SELLING PRICE]]*InputData[[#This Row],[QUANTITY]]*(1-InputData[[#This Row],[DISCOUNT %]])</f>
        <v>49.32</v>
      </c>
      <c r="O194" s="11">
        <f>DAY(InputData[[#This Row],[DATE]])</f>
        <v>10</v>
      </c>
      <c r="P194" s="11" t="str">
        <f>TEXT(InputData[[#This Row],[DATE]],"MMM")</f>
        <v>Sep</v>
      </c>
      <c r="Q194" s="11">
        <f>YEAR(InputData[[#This Row],[DATE]])</f>
        <v>2021</v>
      </c>
    </row>
    <row r="195" spans="1:17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_xlfn.XLOOKUP(InputData[[#This Row],[PRODUCT ID]],MasterData[PRODUCT ID],MasterData[PRODUCT ID])</f>
        <v>P0001</v>
      </c>
      <c r="H195" t="str">
        <f>_xlfn.XLOOKUP(InputData[[#This Row],[PRODUCT ID]],MasterData[PRODUCT ID],MasterData[PRODUCT])</f>
        <v>Product01</v>
      </c>
      <c r="I195" t="str">
        <f>_xlfn.XLOOKUP(InputData[[#This Row],[PRODUCT ID]],MasterData[PRODUCT ID],MasterData[CATEGORY])</f>
        <v>Category01</v>
      </c>
      <c r="J195" t="str">
        <f>_xlfn.XLOOKUP(InputData[[#This Row],[PRODUCT ID]],MasterData[PRODUCT ID],MasterData[UOM])</f>
        <v>Kg</v>
      </c>
      <c r="K195" s="12">
        <f>_xlfn.XLOOKUP(InputData[[#This Row],[PRODUCT ID]],MasterData[PRODUCT ID],MasterData[BUYING PRIZE])</f>
        <v>98</v>
      </c>
      <c r="L195" s="12">
        <f>_xlfn.XLOOKUP(InputData[[#This Row],[PRODUCT ID]],MasterData[PRODUCT ID],MasterData[SELLING PRICE])</f>
        <v>103.88</v>
      </c>
      <c r="M195" s="12">
        <f>InputData[[#This Row],[BUYING PRIZE]]*InputData[[#This Row],[QUANTITY]]</f>
        <v>588</v>
      </c>
      <c r="N195" s="12">
        <f>InputData[[#This Row],[SELLING PRICE]]*InputData[[#This Row],[QUANTITY]]*(1-InputData[[#This Row],[DISCOUNT %]])</f>
        <v>623.28</v>
      </c>
      <c r="O195" s="11">
        <f>DAY(InputData[[#This Row],[DATE]])</f>
        <v>11</v>
      </c>
      <c r="P195" s="11" t="str">
        <f>TEXT(InputData[[#This Row],[DATE]],"MMM")</f>
        <v>Sep</v>
      </c>
      <c r="Q195" s="11">
        <f>YEAR(InputData[[#This Row],[DATE]])</f>
        <v>2021</v>
      </c>
    </row>
    <row r="196" spans="1:17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_xlfn.XLOOKUP(InputData[[#This Row],[PRODUCT ID]],MasterData[PRODUCT ID],MasterData[PRODUCT ID])</f>
        <v>P0041</v>
      </c>
      <c r="H196" t="str">
        <f>_xlfn.XLOOKUP(InputData[[#This Row],[PRODUCT ID]],MasterData[PRODUCT ID],MasterData[PRODUCT])</f>
        <v>Product41</v>
      </c>
      <c r="I196" t="str">
        <f>_xlfn.XLOOKUP(InputData[[#This Row],[PRODUCT ID]],MasterData[PRODUCT ID],MasterData[CATEGORY])</f>
        <v>Category05</v>
      </c>
      <c r="J196" t="str">
        <f>_xlfn.XLOOKUP(InputData[[#This Row],[PRODUCT ID]],MasterData[PRODUCT ID],MasterData[UOM])</f>
        <v>Ft</v>
      </c>
      <c r="K196" s="12">
        <f>_xlfn.XLOOKUP(InputData[[#This Row],[PRODUCT ID]],MasterData[PRODUCT ID],MasterData[BUYING PRIZE])</f>
        <v>138</v>
      </c>
      <c r="L196" s="12">
        <f>_xlfn.XLOOKUP(InputData[[#This Row],[PRODUCT ID]],MasterData[PRODUCT ID],MasterData[SELLING PRICE])</f>
        <v>173.88</v>
      </c>
      <c r="M196" s="12">
        <f>InputData[[#This Row],[BUYING PRIZE]]*InputData[[#This Row],[QUANTITY]]</f>
        <v>966</v>
      </c>
      <c r="N196" s="12">
        <f>InputData[[#This Row],[SELLING PRICE]]*InputData[[#This Row],[QUANTITY]]*(1-InputData[[#This Row],[DISCOUNT %]])</f>
        <v>1217.1599999999999</v>
      </c>
      <c r="O196" s="11">
        <f>DAY(InputData[[#This Row],[DATE]])</f>
        <v>13</v>
      </c>
      <c r="P196" s="11" t="str">
        <f>TEXT(InputData[[#This Row],[DATE]],"MMM")</f>
        <v>Sep</v>
      </c>
      <c r="Q196" s="11">
        <f>YEAR(InputData[[#This Row],[DATE]])</f>
        <v>2021</v>
      </c>
    </row>
    <row r="197" spans="1:17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_xlfn.XLOOKUP(InputData[[#This Row],[PRODUCT ID]],MasterData[PRODUCT ID],MasterData[PRODUCT ID])</f>
        <v>P0042</v>
      </c>
      <c r="H197" t="str">
        <f>_xlfn.XLOOKUP(InputData[[#This Row],[PRODUCT ID]],MasterData[PRODUCT ID],MasterData[PRODUCT])</f>
        <v>Product42</v>
      </c>
      <c r="I197" t="str">
        <f>_xlfn.XLOOKUP(InputData[[#This Row],[PRODUCT ID]],MasterData[PRODUCT ID],MasterData[CATEGORY])</f>
        <v>Category05</v>
      </c>
      <c r="J197" t="str">
        <f>_xlfn.XLOOKUP(InputData[[#This Row],[PRODUCT ID]],MasterData[PRODUCT ID],MasterData[UOM])</f>
        <v>Ft</v>
      </c>
      <c r="K197" s="12">
        <f>_xlfn.XLOOKUP(InputData[[#This Row],[PRODUCT ID]],MasterData[PRODUCT ID],MasterData[BUYING PRIZE])</f>
        <v>120</v>
      </c>
      <c r="L197" s="12">
        <f>_xlfn.XLOOKUP(InputData[[#This Row],[PRODUCT ID]],MasterData[PRODUCT ID],MasterData[SELLING PRICE])</f>
        <v>162</v>
      </c>
      <c r="M197" s="12">
        <f>InputData[[#This Row],[BUYING PRIZE]]*InputData[[#This Row],[QUANTITY]]</f>
        <v>720</v>
      </c>
      <c r="N197" s="12">
        <f>InputData[[#This Row],[SELLING PRICE]]*InputData[[#This Row],[QUANTITY]]*(1-InputData[[#This Row],[DISCOUNT %]])</f>
        <v>972</v>
      </c>
      <c r="O197" s="11">
        <f>DAY(InputData[[#This Row],[DATE]])</f>
        <v>15</v>
      </c>
      <c r="P197" s="11" t="str">
        <f>TEXT(InputData[[#This Row],[DATE]],"MMM")</f>
        <v>Sep</v>
      </c>
      <c r="Q197" s="11">
        <f>YEAR(InputData[[#This Row],[DATE]])</f>
        <v>2021</v>
      </c>
    </row>
    <row r="198" spans="1:17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_xlfn.XLOOKUP(InputData[[#This Row],[PRODUCT ID]],MasterData[PRODUCT ID],MasterData[PRODUCT ID])</f>
        <v>P0042</v>
      </c>
      <c r="H198" t="str">
        <f>_xlfn.XLOOKUP(InputData[[#This Row],[PRODUCT ID]],MasterData[PRODUCT ID],MasterData[PRODUCT])</f>
        <v>Product42</v>
      </c>
      <c r="I198" t="str">
        <f>_xlfn.XLOOKUP(InputData[[#This Row],[PRODUCT ID]],MasterData[PRODUCT ID],MasterData[CATEGORY])</f>
        <v>Category05</v>
      </c>
      <c r="J198" t="str">
        <f>_xlfn.XLOOKUP(InputData[[#This Row],[PRODUCT ID]],MasterData[PRODUCT ID],MasterData[UOM])</f>
        <v>Ft</v>
      </c>
      <c r="K198" s="12">
        <f>_xlfn.XLOOKUP(InputData[[#This Row],[PRODUCT ID]],MasterData[PRODUCT ID],MasterData[BUYING PRIZE])</f>
        <v>120</v>
      </c>
      <c r="L198" s="12">
        <f>_xlfn.XLOOKUP(InputData[[#This Row],[PRODUCT ID]],MasterData[PRODUCT ID],MasterData[SELLING PRICE])</f>
        <v>162</v>
      </c>
      <c r="M198" s="12">
        <f>InputData[[#This Row],[BUYING PRIZE]]*InputData[[#This Row],[QUANTITY]]</f>
        <v>1680</v>
      </c>
      <c r="N198" s="12">
        <f>InputData[[#This Row],[SELLING PRICE]]*InputData[[#This Row],[QUANTITY]]*(1-InputData[[#This Row],[DISCOUNT %]])</f>
        <v>2268</v>
      </c>
      <c r="O198" s="11">
        <f>DAY(InputData[[#This Row],[DATE]])</f>
        <v>15</v>
      </c>
      <c r="P198" s="11" t="str">
        <f>TEXT(InputData[[#This Row],[DATE]],"MMM")</f>
        <v>Sep</v>
      </c>
      <c r="Q198" s="11">
        <f>YEAR(InputData[[#This Row],[DATE]])</f>
        <v>2021</v>
      </c>
    </row>
    <row r="199" spans="1:17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_xlfn.XLOOKUP(InputData[[#This Row],[PRODUCT ID]],MasterData[PRODUCT ID],MasterData[PRODUCT ID])</f>
        <v>P0020</v>
      </c>
      <c r="H199" t="str">
        <f>_xlfn.XLOOKUP(InputData[[#This Row],[PRODUCT ID]],MasterData[PRODUCT ID],MasterData[PRODUCT])</f>
        <v>Product20</v>
      </c>
      <c r="I199" t="str">
        <f>_xlfn.XLOOKUP(InputData[[#This Row],[PRODUCT ID]],MasterData[PRODUCT ID],MasterData[CATEGORY])</f>
        <v>Category03</v>
      </c>
      <c r="J199" t="str">
        <f>_xlfn.XLOOKUP(InputData[[#This Row],[PRODUCT ID]],MasterData[PRODUCT ID],MasterData[UOM])</f>
        <v>Lt</v>
      </c>
      <c r="K199" s="12">
        <f>_xlfn.XLOOKUP(InputData[[#This Row],[PRODUCT ID]],MasterData[PRODUCT ID],MasterData[BUYING PRIZE])</f>
        <v>61</v>
      </c>
      <c r="L199" s="12">
        <f>_xlfn.XLOOKUP(InputData[[#This Row],[PRODUCT ID]],MasterData[PRODUCT ID],MasterData[SELLING PRICE])</f>
        <v>76.25</v>
      </c>
      <c r="M199" s="12">
        <f>InputData[[#This Row],[BUYING PRIZE]]*InputData[[#This Row],[QUANTITY]]</f>
        <v>427</v>
      </c>
      <c r="N199" s="12">
        <f>InputData[[#This Row],[SELLING PRICE]]*InputData[[#This Row],[QUANTITY]]*(1-InputData[[#This Row],[DISCOUNT %]])</f>
        <v>533.75</v>
      </c>
      <c r="O199" s="11">
        <f>DAY(InputData[[#This Row],[DATE]])</f>
        <v>21</v>
      </c>
      <c r="P199" s="11" t="str">
        <f>TEXT(InputData[[#This Row],[DATE]],"MMM")</f>
        <v>Sep</v>
      </c>
      <c r="Q199" s="11">
        <f>YEAR(InputData[[#This Row],[DATE]])</f>
        <v>2021</v>
      </c>
    </row>
    <row r="200" spans="1:17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_xlfn.XLOOKUP(InputData[[#This Row],[PRODUCT ID]],MasterData[PRODUCT ID],MasterData[PRODUCT ID])</f>
        <v>P0040</v>
      </c>
      <c r="H200" t="str">
        <f>_xlfn.XLOOKUP(InputData[[#This Row],[PRODUCT ID]],MasterData[PRODUCT ID],MasterData[PRODUCT])</f>
        <v>Product40</v>
      </c>
      <c r="I200" t="str">
        <f>_xlfn.XLOOKUP(InputData[[#This Row],[PRODUCT ID]],MasterData[PRODUCT ID],MasterData[CATEGORY])</f>
        <v>Category05</v>
      </c>
      <c r="J200" t="str">
        <f>_xlfn.XLOOKUP(InputData[[#This Row],[PRODUCT ID]],MasterData[PRODUCT ID],MasterData[UOM])</f>
        <v>Kg</v>
      </c>
      <c r="K200" s="12">
        <f>_xlfn.XLOOKUP(InputData[[#This Row],[PRODUCT ID]],MasterData[PRODUCT ID],MasterData[BUYING PRIZE])</f>
        <v>90</v>
      </c>
      <c r="L200" s="12">
        <f>_xlfn.XLOOKUP(InputData[[#This Row],[PRODUCT ID]],MasterData[PRODUCT ID],MasterData[SELLING PRICE])</f>
        <v>115.2</v>
      </c>
      <c r="M200" s="12">
        <f>InputData[[#This Row],[BUYING PRIZE]]*InputData[[#This Row],[QUANTITY]]</f>
        <v>180</v>
      </c>
      <c r="N200" s="12">
        <f>InputData[[#This Row],[SELLING PRICE]]*InputData[[#This Row],[QUANTITY]]*(1-InputData[[#This Row],[DISCOUNT %]])</f>
        <v>230.4</v>
      </c>
      <c r="O200" s="11">
        <f>DAY(InputData[[#This Row],[DATE]])</f>
        <v>22</v>
      </c>
      <c r="P200" s="11" t="str">
        <f>TEXT(InputData[[#This Row],[DATE]],"MMM")</f>
        <v>Sep</v>
      </c>
      <c r="Q200" s="11">
        <f>YEAR(InputData[[#This Row],[DATE]])</f>
        <v>2021</v>
      </c>
    </row>
    <row r="201" spans="1:17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_xlfn.XLOOKUP(InputData[[#This Row],[PRODUCT ID]],MasterData[PRODUCT ID],MasterData[PRODUCT ID])</f>
        <v>P0002</v>
      </c>
      <c r="H201" t="str">
        <f>_xlfn.XLOOKUP(InputData[[#This Row],[PRODUCT ID]],MasterData[PRODUCT ID],MasterData[PRODUCT])</f>
        <v>Product02</v>
      </c>
      <c r="I201" t="str">
        <f>_xlfn.XLOOKUP(InputData[[#This Row],[PRODUCT ID]],MasterData[PRODUCT ID],MasterData[CATEGORY])</f>
        <v>Category01</v>
      </c>
      <c r="J201" t="str">
        <f>_xlfn.XLOOKUP(InputData[[#This Row],[PRODUCT ID]],MasterData[PRODUCT ID],MasterData[UOM])</f>
        <v>Kg</v>
      </c>
      <c r="K201" s="12">
        <f>_xlfn.XLOOKUP(InputData[[#This Row],[PRODUCT ID]],MasterData[PRODUCT ID],MasterData[BUYING PRIZE])</f>
        <v>105</v>
      </c>
      <c r="L201" s="12">
        <f>_xlfn.XLOOKUP(InputData[[#This Row],[PRODUCT ID]],MasterData[PRODUCT ID],MasterData[SELLING PRICE])</f>
        <v>142.80000000000001</v>
      </c>
      <c r="M201" s="12">
        <f>InputData[[#This Row],[BUYING PRIZE]]*InputData[[#This Row],[QUANTITY]]</f>
        <v>420</v>
      </c>
      <c r="N201" s="12">
        <f>InputData[[#This Row],[SELLING PRICE]]*InputData[[#This Row],[QUANTITY]]*(1-InputData[[#This Row],[DISCOUNT %]])</f>
        <v>571.20000000000005</v>
      </c>
      <c r="O201" s="11">
        <f>DAY(InputData[[#This Row],[DATE]])</f>
        <v>22</v>
      </c>
      <c r="P201" s="11" t="str">
        <f>TEXT(InputData[[#This Row],[DATE]],"MMM")</f>
        <v>Sep</v>
      </c>
      <c r="Q201" s="11">
        <f>YEAR(InputData[[#This Row],[DATE]])</f>
        <v>2021</v>
      </c>
    </row>
    <row r="202" spans="1:17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_xlfn.XLOOKUP(InputData[[#This Row],[PRODUCT ID]],MasterData[PRODUCT ID],MasterData[PRODUCT ID])</f>
        <v>P0018</v>
      </c>
      <c r="H202" t="str">
        <f>_xlfn.XLOOKUP(InputData[[#This Row],[PRODUCT ID]],MasterData[PRODUCT ID],MasterData[PRODUCT])</f>
        <v>Product18</v>
      </c>
      <c r="I202" t="str">
        <f>_xlfn.XLOOKUP(InputData[[#This Row],[PRODUCT ID]],MasterData[PRODUCT ID],MasterData[CATEGORY])</f>
        <v>Category02</v>
      </c>
      <c r="J202" t="str">
        <f>_xlfn.XLOOKUP(InputData[[#This Row],[PRODUCT ID]],MasterData[PRODUCT ID],MasterData[UOM])</f>
        <v>No.</v>
      </c>
      <c r="K202" s="12">
        <f>_xlfn.XLOOKUP(InputData[[#This Row],[PRODUCT ID]],MasterData[PRODUCT ID],MasterData[BUYING PRIZE])</f>
        <v>37</v>
      </c>
      <c r="L202" s="12">
        <f>_xlfn.XLOOKUP(InputData[[#This Row],[PRODUCT ID]],MasterData[PRODUCT ID],MasterData[SELLING PRICE])</f>
        <v>49.21</v>
      </c>
      <c r="M202" s="12">
        <f>InputData[[#This Row],[BUYING PRIZE]]*InputData[[#This Row],[QUANTITY]]</f>
        <v>444</v>
      </c>
      <c r="N202" s="12">
        <f>InputData[[#This Row],[SELLING PRICE]]*InputData[[#This Row],[QUANTITY]]*(1-InputData[[#This Row],[DISCOUNT %]])</f>
        <v>590.52</v>
      </c>
      <c r="O202" s="11">
        <f>DAY(InputData[[#This Row],[DATE]])</f>
        <v>23</v>
      </c>
      <c r="P202" s="11" t="str">
        <f>TEXT(InputData[[#This Row],[DATE]],"MMM")</f>
        <v>Sep</v>
      </c>
      <c r="Q202" s="11">
        <f>YEAR(InputData[[#This Row],[DATE]])</f>
        <v>2021</v>
      </c>
    </row>
    <row r="203" spans="1:17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_xlfn.XLOOKUP(InputData[[#This Row],[PRODUCT ID]],MasterData[PRODUCT ID],MasterData[PRODUCT ID])</f>
        <v>P0021</v>
      </c>
      <c r="H203" t="str">
        <f>_xlfn.XLOOKUP(InputData[[#This Row],[PRODUCT ID]],MasterData[PRODUCT ID],MasterData[PRODUCT])</f>
        <v>Product21</v>
      </c>
      <c r="I203" t="str">
        <f>_xlfn.XLOOKUP(InputData[[#This Row],[PRODUCT ID]],MasterData[PRODUCT ID],MasterData[CATEGORY])</f>
        <v>Category03</v>
      </c>
      <c r="J203" t="str">
        <f>_xlfn.XLOOKUP(InputData[[#This Row],[PRODUCT ID]],MasterData[PRODUCT ID],MasterData[UOM])</f>
        <v>Ft</v>
      </c>
      <c r="K203" s="12">
        <f>_xlfn.XLOOKUP(InputData[[#This Row],[PRODUCT ID]],MasterData[PRODUCT ID],MasterData[BUYING PRIZE])</f>
        <v>126</v>
      </c>
      <c r="L203" s="12">
        <f>_xlfn.XLOOKUP(InputData[[#This Row],[PRODUCT ID]],MasterData[PRODUCT ID],MasterData[SELLING PRICE])</f>
        <v>162.54</v>
      </c>
      <c r="M203" s="12">
        <f>InputData[[#This Row],[BUYING PRIZE]]*InputData[[#This Row],[QUANTITY]]</f>
        <v>882</v>
      </c>
      <c r="N203" s="12">
        <f>InputData[[#This Row],[SELLING PRICE]]*InputData[[#This Row],[QUANTITY]]*(1-InputData[[#This Row],[DISCOUNT %]])</f>
        <v>1137.78</v>
      </c>
      <c r="O203" s="11">
        <f>DAY(InputData[[#This Row],[DATE]])</f>
        <v>23</v>
      </c>
      <c r="P203" s="11" t="str">
        <f>TEXT(InputData[[#This Row],[DATE]],"MMM")</f>
        <v>Sep</v>
      </c>
      <c r="Q203" s="11">
        <f>YEAR(InputData[[#This Row],[DATE]])</f>
        <v>2021</v>
      </c>
    </row>
    <row r="204" spans="1:17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_xlfn.XLOOKUP(InputData[[#This Row],[PRODUCT ID]],MasterData[PRODUCT ID],MasterData[PRODUCT ID])</f>
        <v>P0034</v>
      </c>
      <c r="H204" t="str">
        <f>_xlfn.XLOOKUP(InputData[[#This Row],[PRODUCT ID]],MasterData[PRODUCT ID],MasterData[PRODUCT])</f>
        <v>Product34</v>
      </c>
      <c r="I204" t="str">
        <f>_xlfn.XLOOKUP(InputData[[#This Row],[PRODUCT ID]],MasterData[PRODUCT ID],MasterData[CATEGORY])</f>
        <v>Category04</v>
      </c>
      <c r="J204" t="str">
        <f>_xlfn.XLOOKUP(InputData[[#This Row],[PRODUCT ID]],MasterData[PRODUCT ID],MasterData[UOM])</f>
        <v>Lt</v>
      </c>
      <c r="K204" s="12">
        <f>_xlfn.XLOOKUP(InputData[[#This Row],[PRODUCT ID]],MasterData[PRODUCT ID],MasterData[BUYING PRIZE])</f>
        <v>55</v>
      </c>
      <c r="L204" s="12">
        <f>_xlfn.XLOOKUP(InputData[[#This Row],[PRODUCT ID]],MasterData[PRODUCT ID],MasterData[SELLING PRICE])</f>
        <v>58.3</v>
      </c>
      <c r="M204" s="12">
        <f>InputData[[#This Row],[BUYING PRIZE]]*InputData[[#This Row],[QUANTITY]]</f>
        <v>55</v>
      </c>
      <c r="N204" s="12">
        <f>InputData[[#This Row],[SELLING PRICE]]*InputData[[#This Row],[QUANTITY]]*(1-InputData[[#This Row],[DISCOUNT %]])</f>
        <v>58.3</v>
      </c>
      <c r="O204" s="11">
        <f>DAY(InputData[[#This Row],[DATE]])</f>
        <v>27</v>
      </c>
      <c r="P204" s="11" t="str">
        <f>TEXT(InputData[[#This Row],[DATE]],"MMM")</f>
        <v>Sep</v>
      </c>
      <c r="Q204" s="11">
        <f>YEAR(InputData[[#This Row],[DATE]])</f>
        <v>2021</v>
      </c>
    </row>
    <row r="205" spans="1:17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_xlfn.XLOOKUP(InputData[[#This Row],[PRODUCT ID]],MasterData[PRODUCT ID],MasterData[PRODUCT ID])</f>
        <v>P0014</v>
      </c>
      <c r="H205" t="str">
        <f>_xlfn.XLOOKUP(InputData[[#This Row],[PRODUCT ID]],MasterData[PRODUCT ID],MasterData[PRODUCT])</f>
        <v>Product14</v>
      </c>
      <c r="I205" t="str">
        <f>_xlfn.XLOOKUP(InputData[[#This Row],[PRODUCT ID]],MasterData[PRODUCT ID],MasterData[CATEGORY])</f>
        <v>Category02</v>
      </c>
      <c r="J205" t="str">
        <f>_xlfn.XLOOKUP(InputData[[#This Row],[PRODUCT ID]],MasterData[PRODUCT ID],MasterData[UOM])</f>
        <v>Kg</v>
      </c>
      <c r="K205" s="12">
        <f>_xlfn.XLOOKUP(InputData[[#This Row],[PRODUCT ID]],MasterData[PRODUCT ID],MasterData[BUYING PRIZE])</f>
        <v>112</v>
      </c>
      <c r="L205" s="12">
        <f>_xlfn.XLOOKUP(InputData[[#This Row],[PRODUCT ID]],MasterData[PRODUCT ID],MasterData[SELLING PRICE])</f>
        <v>146.72</v>
      </c>
      <c r="M205" s="12">
        <f>InputData[[#This Row],[BUYING PRIZE]]*InputData[[#This Row],[QUANTITY]]</f>
        <v>1008</v>
      </c>
      <c r="N205" s="12">
        <f>InputData[[#This Row],[SELLING PRICE]]*InputData[[#This Row],[QUANTITY]]*(1-InputData[[#This Row],[DISCOUNT %]])</f>
        <v>1320.48</v>
      </c>
      <c r="O205" s="11">
        <f>DAY(InputData[[#This Row],[DATE]])</f>
        <v>30</v>
      </c>
      <c r="P205" s="11" t="str">
        <f>TEXT(InputData[[#This Row],[DATE]],"MMM")</f>
        <v>Sep</v>
      </c>
      <c r="Q205" s="11">
        <f>YEAR(InputData[[#This Row],[DATE]])</f>
        <v>2021</v>
      </c>
    </row>
    <row r="206" spans="1:17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_xlfn.XLOOKUP(InputData[[#This Row],[PRODUCT ID]],MasterData[PRODUCT ID],MasterData[PRODUCT ID])</f>
        <v>P0006</v>
      </c>
      <c r="H206" t="str">
        <f>_xlfn.XLOOKUP(InputData[[#This Row],[PRODUCT ID]],MasterData[PRODUCT ID],MasterData[PRODUCT])</f>
        <v>Product06</v>
      </c>
      <c r="I206" t="str">
        <f>_xlfn.XLOOKUP(InputData[[#This Row],[PRODUCT ID]],MasterData[PRODUCT ID],MasterData[CATEGORY])</f>
        <v>Category01</v>
      </c>
      <c r="J206" t="str">
        <f>_xlfn.XLOOKUP(InputData[[#This Row],[PRODUCT ID]],MasterData[PRODUCT ID],MasterData[UOM])</f>
        <v>Kg</v>
      </c>
      <c r="K206" s="12">
        <f>_xlfn.XLOOKUP(InputData[[#This Row],[PRODUCT ID]],MasterData[PRODUCT ID],MasterData[BUYING PRIZE])</f>
        <v>75</v>
      </c>
      <c r="L206" s="12">
        <f>_xlfn.XLOOKUP(InputData[[#This Row],[PRODUCT ID]],MasterData[PRODUCT ID],MasterData[SELLING PRICE])</f>
        <v>85.5</v>
      </c>
      <c r="M206" s="12">
        <f>InputData[[#This Row],[BUYING PRIZE]]*InputData[[#This Row],[QUANTITY]]</f>
        <v>375</v>
      </c>
      <c r="N206" s="12">
        <f>InputData[[#This Row],[SELLING PRICE]]*InputData[[#This Row],[QUANTITY]]*(1-InputData[[#This Row],[DISCOUNT %]])</f>
        <v>427.5</v>
      </c>
      <c r="O206" s="11">
        <f>DAY(InputData[[#This Row],[DATE]])</f>
        <v>30</v>
      </c>
      <c r="P206" s="11" t="str">
        <f>TEXT(InputData[[#This Row],[DATE]],"MMM")</f>
        <v>Sep</v>
      </c>
      <c r="Q206" s="11">
        <f>YEAR(InputData[[#This Row],[DATE]])</f>
        <v>2021</v>
      </c>
    </row>
    <row r="207" spans="1:17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_xlfn.XLOOKUP(InputData[[#This Row],[PRODUCT ID]],MasterData[PRODUCT ID],MasterData[PRODUCT ID])</f>
        <v>P0030</v>
      </c>
      <c r="H207" t="str">
        <f>_xlfn.XLOOKUP(InputData[[#This Row],[PRODUCT ID]],MasterData[PRODUCT ID],MasterData[PRODUCT])</f>
        <v>Product30</v>
      </c>
      <c r="I207" t="str">
        <f>_xlfn.XLOOKUP(InputData[[#This Row],[PRODUCT ID]],MasterData[PRODUCT ID],MasterData[CATEGORY])</f>
        <v>Category04</v>
      </c>
      <c r="J207" t="str">
        <f>_xlfn.XLOOKUP(InputData[[#This Row],[PRODUCT ID]],MasterData[PRODUCT ID],MasterData[UOM])</f>
        <v>Ft</v>
      </c>
      <c r="K207" s="12">
        <f>_xlfn.XLOOKUP(InputData[[#This Row],[PRODUCT ID]],MasterData[PRODUCT ID],MasterData[BUYING PRIZE])</f>
        <v>148</v>
      </c>
      <c r="L207" s="12">
        <f>_xlfn.XLOOKUP(InputData[[#This Row],[PRODUCT ID]],MasterData[PRODUCT ID],MasterData[SELLING PRICE])</f>
        <v>201.28</v>
      </c>
      <c r="M207" s="12">
        <f>InputData[[#This Row],[BUYING PRIZE]]*InputData[[#This Row],[QUANTITY]]</f>
        <v>2072</v>
      </c>
      <c r="N207" s="12">
        <f>InputData[[#This Row],[SELLING PRICE]]*InputData[[#This Row],[QUANTITY]]*(1-InputData[[#This Row],[DISCOUNT %]])</f>
        <v>2817.92</v>
      </c>
      <c r="O207" s="11">
        <f>DAY(InputData[[#This Row],[DATE]])</f>
        <v>1</v>
      </c>
      <c r="P207" s="11" t="str">
        <f>TEXT(InputData[[#This Row],[DATE]],"MMM")</f>
        <v>Oct</v>
      </c>
      <c r="Q207" s="11">
        <f>YEAR(InputData[[#This Row],[DATE]])</f>
        <v>2021</v>
      </c>
    </row>
    <row r="208" spans="1:17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_xlfn.XLOOKUP(InputData[[#This Row],[PRODUCT ID]],MasterData[PRODUCT ID],MasterData[PRODUCT ID])</f>
        <v>P0014</v>
      </c>
      <c r="H208" t="str">
        <f>_xlfn.XLOOKUP(InputData[[#This Row],[PRODUCT ID]],MasterData[PRODUCT ID],MasterData[PRODUCT])</f>
        <v>Product14</v>
      </c>
      <c r="I208" t="str">
        <f>_xlfn.XLOOKUP(InputData[[#This Row],[PRODUCT ID]],MasterData[PRODUCT ID],MasterData[CATEGORY])</f>
        <v>Category02</v>
      </c>
      <c r="J208" t="str">
        <f>_xlfn.XLOOKUP(InputData[[#This Row],[PRODUCT ID]],MasterData[PRODUCT ID],MasterData[UOM])</f>
        <v>Kg</v>
      </c>
      <c r="K208" s="12">
        <f>_xlfn.XLOOKUP(InputData[[#This Row],[PRODUCT ID]],MasterData[PRODUCT ID],MasterData[BUYING PRIZE])</f>
        <v>112</v>
      </c>
      <c r="L208" s="12">
        <f>_xlfn.XLOOKUP(InputData[[#This Row],[PRODUCT ID]],MasterData[PRODUCT ID],MasterData[SELLING PRICE])</f>
        <v>146.72</v>
      </c>
      <c r="M208" s="12">
        <f>InputData[[#This Row],[BUYING PRIZE]]*InputData[[#This Row],[QUANTITY]]</f>
        <v>1680</v>
      </c>
      <c r="N208" s="12">
        <f>InputData[[#This Row],[SELLING PRICE]]*InputData[[#This Row],[QUANTITY]]*(1-InputData[[#This Row],[DISCOUNT %]])</f>
        <v>2200.8000000000002</v>
      </c>
      <c r="O208" s="11">
        <f>DAY(InputData[[#This Row],[DATE]])</f>
        <v>2</v>
      </c>
      <c r="P208" s="11" t="str">
        <f>TEXT(InputData[[#This Row],[DATE]],"MMM")</f>
        <v>Oct</v>
      </c>
      <c r="Q208" s="11">
        <f>YEAR(InputData[[#This Row],[DATE]])</f>
        <v>2021</v>
      </c>
    </row>
    <row r="209" spans="1:17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_xlfn.XLOOKUP(InputData[[#This Row],[PRODUCT ID]],MasterData[PRODUCT ID],MasterData[PRODUCT ID])</f>
        <v>P0019</v>
      </c>
      <c r="H209" t="str">
        <f>_xlfn.XLOOKUP(InputData[[#This Row],[PRODUCT ID]],MasterData[PRODUCT ID],MasterData[PRODUCT])</f>
        <v>Product19</v>
      </c>
      <c r="I209" t="str">
        <f>_xlfn.XLOOKUP(InputData[[#This Row],[PRODUCT ID]],MasterData[PRODUCT ID],MasterData[CATEGORY])</f>
        <v>Category02</v>
      </c>
      <c r="J209" t="str">
        <f>_xlfn.XLOOKUP(InputData[[#This Row],[PRODUCT ID]],MasterData[PRODUCT ID],MasterData[UOM])</f>
        <v>Ft</v>
      </c>
      <c r="K209" s="12">
        <f>_xlfn.XLOOKUP(InputData[[#This Row],[PRODUCT ID]],MasterData[PRODUCT ID],MasterData[BUYING PRIZE])</f>
        <v>150</v>
      </c>
      <c r="L209" s="12">
        <f>_xlfn.XLOOKUP(InputData[[#This Row],[PRODUCT ID]],MasterData[PRODUCT ID],MasterData[SELLING PRICE])</f>
        <v>210</v>
      </c>
      <c r="M209" s="12">
        <f>InputData[[#This Row],[BUYING PRIZE]]*InputData[[#This Row],[QUANTITY]]</f>
        <v>1350</v>
      </c>
      <c r="N209" s="12">
        <f>InputData[[#This Row],[SELLING PRICE]]*InputData[[#This Row],[QUANTITY]]*(1-InputData[[#This Row],[DISCOUNT %]])</f>
        <v>1890</v>
      </c>
      <c r="O209" s="11">
        <f>DAY(InputData[[#This Row],[DATE]])</f>
        <v>3</v>
      </c>
      <c r="P209" s="11" t="str">
        <f>TEXT(InputData[[#This Row],[DATE]],"MMM")</f>
        <v>Oct</v>
      </c>
      <c r="Q209" s="11">
        <f>YEAR(InputData[[#This Row],[DATE]])</f>
        <v>2021</v>
      </c>
    </row>
    <row r="210" spans="1:17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_xlfn.XLOOKUP(InputData[[#This Row],[PRODUCT ID]],MasterData[PRODUCT ID],MasterData[PRODUCT ID])</f>
        <v>P0035</v>
      </c>
      <c r="H210" t="str">
        <f>_xlfn.XLOOKUP(InputData[[#This Row],[PRODUCT ID]],MasterData[PRODUCT ID],MasterData[PRODUCT])</f>
        <v>Product35</v>
      </c>
      <c r="I210" t="str">
        <f>_xlfn.XLOOKUP(InputData[[#This Row],[PRODUCT ID]],MasterData[PRODUCT ID],MasterData[CATEGORY])</f>
        <v>Category04</v>
      </c>
      <c r="J210" t="str">
        <f>_xlfn.XLOOKUP(InputData[[#This Row],[PRODUCT ID]],MasterData[PRODUCT ID],MasterData[UOM])</f>
        <v>No.</v>
      </c>
      <c r="K210" s="12">
        <f>_xlfn.XLOOKUP(InputData[[#This Row],[PRODUCT ID]],MasterData[PRODUCT ID],MasterData[BUYING PRIZE])</f>
        <v>5</v>
      </c>
      <c r="L210" s="12">
        <f>_xlfn.XLOOKUP(InputData[[#This Row],[PRODUCT ID]],MasterData[PRODUCT ID],MasterData[SELLING PRICE])</f>
        <v>6.7</v>
      </c>
      <c r="M210" s="12">
        <f>InputData[[#This Row],[BUYING PRIZE]]*InputData[[#This Row],[QUANTITY]]</f>
        <v>5</v>
      </c>
      <c r="N210" s="12">
        <f>InputData[[#This Row],[SELLING PRICE]]*InputData[[#This Row],[QUANTITY]]*(1-InputData[[#This Row],[DISCOUNT %]])</f>
        <v>6.7</v>
      </c>
      <c r="O210" s="11">
        <f>DAY(InputData[[#This Row],[DATE]])</f>
        <v>6</v>
      </c>
      <c r="P210" s="11" t="str">
        <f>TEXT(InputData[[#This Row],[DATE]],"MMM")</f>
        <v>Oct</v>
      </c>
      <c r="Q210" s="11">
        <f>YEAR(InputData[[#This Row],[DATE]])</f>
        <v>2021</v>
      </c>
    </row>
    <row r="211" spans="1:17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_xlfn.XLOOKUP(InputData[[#This Row],[PRODUCT ID]],MasterData[PRODUCT ID],MasterData[PRODUCT ID])</f>
        <v>P0036</v>
      </c>
      <c r="H211" t="str">
        <f>_xlfn.XLOOKUP(InputData[[#This Row],[PRODUCT ID]],MasterData[PRODUCT ID],MasterData[PRODUCT])</f>
        <v>Product36</v>
      </c>
      <c r="I211" t="str">
        <f>_xlfn.XLOOKUP(InputData[[#This Row],[PRODUCT ID]],MasterData[PRODUCT ID],MasterData[CATEGORY])</f>
        <v>Category04</v>
      </c>
      <c r="J211" t="str">
        <f>_xlfn.XLOOKUP(InputData[[#This Row],[PRODUCT ID]],MasterData[PRODUCT ID],MasterData[UOM])</f>
        <v>Kg</v>
      </c>
      <c r="K211" s="12">
        <f>_xlfn.XLOOKUP(InputData[[#This Row],[PRODUCT ID]],MasterData[PRODUCT ID],MasterData[BUYING PRIZE])</f>
        <v>90</v>
      </c>
      <c r="L211" s="12">
        <f>_xlfn.XLOOKUP(InputData[[#This Row],[PRODUCT ID]],MasterData[PRODUCT ID],MasterData[SELLING PRICE])</f>
        <v>96.3</v>
      </c>
      <c r="M211" s="12">
        <f>InputData[[#This Row],[BUYING PRIZE]]*InputData[[#This Row],[QUANTITY]]</f>
        <v>1080</v>
      </c>
      <c r="N211" s="12">
        <f>InputData[[#This Row],[SELLING PRICE]]*InputData[[#This Row],[QUANTITY]]*(1-InputData[[#This Row],[DISCOUNT %]])</f>
        <v>1155.5999999999999</v>
      </c>
      <c r="O211" s="11">
        <f>DAY(InputData[[#This Row],[DATE]])</f>
        <v>6</v>
      </c>
      <c r="P211" s="11" t="str">
        <f>TEXT(InputData[[#This Row],[DATE]],"MMM")</f>
        <v>Oct</v>
      </c>
      <c r="Q211" s="11">
        <f>YEAR(InputData[[#This Row],[DATE]])</f>
        <v>2021</v>
      </c>
    </row>
    <row r="212" spans="1:17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_xlfn.XLOOKUP(InputData[[#This Row],[PRODUCT ID]],MasterData[PRODUCT ID],MasterData[PRODUCT ID])</f>
        <v>P0026</v>
      </c>
      <c r="H212" t="str">
        <f>_xlfn.XLOOKUP(InputData[[#This Row],[PRODUCT ID]],MasterData[PRODUCT ID],MasterData[PRODUCT])</f>
        <v>Product26</v>
      </c>
      <c r="I212" t="str">
        <f>_xlfn.XLOOKUP(InputData[[#This Row],[PRODUCT ID]],MasterData[PRODUCT ID],MasterData[CATEGORY])</f>
        <v>Category04</v>
      </c>
      <c r="J212" t="str">
        <f>_xlfn.XLOOKUP(InputData[[#This Row],[PRODUCT ID]],MasterData[PRODUCT ID],MasterData[UOM])</f>
        <v>No.</v>
      </c>
      <c r="K212" s="12">
        <f>_xlfn.XLOOKUP(InputData[[#This Row],[PRODUCT ID]],MasterData[PRODUCT ID],MasterData[BUYING PRIZE])</f>
        <v>18</v>
      </c>
      <c r="L212" s="12">
        <f>_xlfn.XLOOKUP(InputData[[#This Row],[PRODUCT ID]],MasterData[PRODUCT ID],MasterData[SELLING PRICE])</f>
        <v>24.66</v>
      </c>
      <c r="M212" s="12">
        <f>InputData[[#This Row],[BUYING PRIZE]]*InputData[[#This Row],[QUANTITY]]</f>
        <v>108</v>
      </c>
      <c r="N212" s="12">
        <f>InputData[[#This Row],[SELLING PRICE]]*InputData[[#This Row],[QUANTITY]]*(1-InputData[[#This Row],[DISCOUNT %]])</f>
        <v>147.96</v>
      </c>
      <c r="O212" s="11">
        <f>DAY(InputData[[#This Row],[DATE]])</f>
        <v>7</v>
      </c>
      <c r="P212" s="11" t="str">
        <f>TEXT(InputData[[#This Row],[DATE]],"MMM")</f>
        <v>Oct</v>
      </c>
      <c r="Q212" s="11">
        <f>YEAR(InputData[[#This Row],[DATE]])</f>
        <v>2021</v>
      </c>
    </row>
    <row r="213" spans="1:17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_xlfn.XLOOKUP(InputData[[#This Row],[PRODUCT ID]],MasterData[PRODUCT ID],MasterData[PRODUCT ID])</f>
        <v>P0038</v>
      </c>
      <c r="H213" t="str">
        <f>_xlfn.XLOOKUP(InputData[[#This Row],[PRODUCT ID]],MasterData[PRODUCT ID],MasterData[PRODUCT])</f>
        <v>Product38</v>
      </c>
      <c r="I213" t="str">
        <f>_xlfn.XLOOKUP(InputData[[#This Row],[PRODUCT ID]],MasterData[PRODUCT ID],MasterData[CATEGORY])</f>
        <v>Category05</v>
      </c>
      <c r="J213" t="str">
        <f>_xlfn.XLOOKUP(InputData[[#This Row],[PRODUCT ID]],MasterData[PRODUCT ID],MasterData[UOM])</f>
        <v>Kg</v>
      </c>
      <c r="K213" s="12">
        <f>_xlfn.XLOOKUP(InputData[[#This Row],[PRODUCT ID]],MasterData[PRODUCT ID],MasterData[BUYING PRIZE])</f>
        <v>72</v>
      </c>
      <c r="L213" s="12">
        <f>_xlfn.XLOOKUP(InputData[[#This Row],[PRODUCT ID]],MasterData[PRODUCT ID],MasterData[SELLING PRICE])</f>
        <v>79.92</v>
      </c>
      <c r="M213" s="12">
        <f>InputData[[#This Row],[BUYING PRIZE]]*InputData[[#This Row],[QUANTITY]]</f>
        <v>360</v>
      </c>
      <c r="N213" s="12">
        <f>InputData[[#This Row],[SELLING PRICE]]*InputData[[#This Row],[QUANTITY]]*(1-InputData[[#This Row],[DISCOUNT %]])</f>
        <v>399.6</v>
      </c>
      <c r="O213" s="11">
        <f>DAY(InputData[[#This Row],[DATE]])</f>
        <v>9</v>
      </c>
      <c r="P213" s="11" t="str">
        <f>TEXT(InputData[[#This Row],[DATE]],"MMM")</f>
        <v>Oct</v>
      </c>
      <c r="Q213" s="11">
        <f>YEAR(InputData[[#This Row],[DATE]])</f>
        <v>2021</v>
      </c>
    </row>
    <row r="214" spans="1:17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_xlfn.XLOOKUP(InputData[[#This Row],[PRODUCT ID]],MasterData[PRODUCT ID],MasterData[PRODUCT ID])</f>
        <v>P0032</v>
      </c>
      <c r="H214" t="str">
        <f>_xlfn.XLOOKUP(InputData[[#This Row],[PRODUCT ID]],MasterData[PRODUCT ID],MasterData[PRODUCT])</f>
        <v>Product32</v>
      </c>
      <c r="I214" t="str">
        <f>_xlfn.XLOOKUP(InputData[[#This Row],[PRODUCT ID]],MasterData[PRODUCT ID],MasterData[CATEGORY])</f>
        <v>Category04</v>
      </c>
      <c r="J214" t="str">
        <f>_xlfn.XLOOKUP(InputData[[#This Row],[PRODUCT ID]],MasterData[PRODUCT ID],MasterData[UOM])</f>
        <v>Kg</v>
      </c>
      <c r="K214" s="12">
        <f>_xlfn.XLOOKUP(InputData[[#This Row],[PRODUCT ID]],MasterData[PRODUCT ID],MasterData[BUYING PRIZE])</f>
        <v>89</v>
      </c>
      <c r="L214" s="12">
        <f>_xlfn.XLOOKUP(InputData[[#This Row],[PRODUCT ID]],MasterData[PRODUCT ID],MasterData[SELLING PRICE])</f>
        <v>117.48</v>
      </c>
      <c r="M214" s="12">
        <f>InputData[[#This Row],[BUYING PRIZE]]*InputData[[#This Row],[QUANTITY]]</f>
        <v>979</v>
      </c>
      <c r="N214" s="12">
        <f>InputData[[#This Row],[SELLING PRICE]]*InputData[[#This Row],[QUANTITY]]*(1-InputData[[#This Row],[DISCOUNT %]])</f>
        <v>1292.28</v>
      </c>
      <c r="O214" s="11">
        <f>DAY(InputData[[#This Row],[DATE]])</f>
        <v>9</v>
      </c>
      <c r="P214" s="11" t="str">
        <f>TEXT(InputData[[#This Row],[DATE]],"MMM")</f>
        <v>Oct</v>
      </c>
      <c r="Q214" s="11">
        <f>YEAR(InputData[[#This Row],[DATE]])</f>
        <v>2021</v>
      </c>
    </row>
    <row r="215" spans="1:17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_xlfn.XLOOKUP(InputData[[#This Row],[PRODUCT ID]],MasterData[PRODUCT ID],MasterData[PRODUCT ID])</f>
        <v>P0035</v>
      </c>
      <c r="H215" t="str">
        <f>_xlfn.XLOOKUP(InputData[[#This Row],[PRODUCT ID]],MasterData[PRODUCT ID],MasterData[PRODUCT])</f>
        <v>Product35</v>
      </c>
      <c r="I215" t="str">
        <f>_xlfn.XLOOKUP(InputData[[#This Row],[PRODUCT ID]],MasterData[PRODUCT ID],MasterData[CATEGORY])</f>
        <v>Category04</v>
      </c>
      <c r="J215" t="str">
        <f>_xlfn.XLOOKUP(InputData[[#This Row],[PRODUCT ID]],MasterData[PRODUCT ID],MasterData[UOM])</f>
        <v>No.</v>
      </c>
      <c r="K215" s="12">
        <f>_xlfn.XLOOKUP(InputData[[#This Row],[PRODUCT ID]],MasterData[PRODUCT ID],MasterData[BUYING PRIZE])</f>
        <v>5</v>
      </c>
      <c r="L215" s="12">
        <f>_xlfn.XLOOKUP(InputData[[#This Row],[PRODUCT ID]],MasterData[PRODUCT ID],MasterData[SELLING PRICE])</f>
        <v>6.7</v>
      </c>
      <c r="M215" s="12">
        <f>InputData[[#This Row],[BUYING PRIZE]]*InputData[[#This Row],[QUANTITY]]</f>
        <v>70</v>
      </c>
      <c r="N215" s="12">
        <f>InputData[[#This Row],[SELLING PRICE]]*InputData[[#This Row],[QUANTITY]]*(1-InputData[[#This Row],[DISCOUNT %]])</f>
        <v>93.8</v>
      </c>
      <c r="O215" s="11">
        <f>DAY(InputData[[#This Row],[DATE]])</f>
        <v>10</v>
      </c>
      <c r="P215" s="11" t="str">
        <f>TEXT(InputData[[#This Row],[DATE]],"MMM")</f>
        <v>Oct</v>
      </c>
      <c r="Q215" s="11">
        <f>YEAR(InputData[[#This Row],[DATE]])</f>
        <v>2021</v>
      </c>
    </row>
    <row r="216" spans="1:17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_xlfn.XLOOKUP(InputData[[#This Row],[PRODUCT ID]],MasterData[PRODUCT ID],MasterData[PRODUCT ID])</f>
        <v>P0011</v>
      </c>
      <c r="H216" t="str">
        <f>_xlfn.XLOOKUP(InputData[[#This Row],[PRODUCT ID]],MasterData[PRODUCT ID],MasterData[PRODUCT])</f>
        <v>Product11</v>
      </c>
      <c r="I216" t="str">
        <f>_xlfn.XLOOKUP(InputData[[#This Row],[PRODUCT ID]],MasterData[PRODUCT ID],MasterData[CATEGORY])</f>
        <v>Category02</v>
      </c>
      <c r="J216" t="str">
        <f>_xlfn.XLOOKUP(InputData[[#This Row],[PRODUCT ID]],MasterData[PRODUCT ID],MasterData[UOM])</f>
        <v>Lt</v>
      </c>
      <c r="K216" s="12">
        <f>_xlfn.XLOOKUP(InputData[[#This Row],[PRODUCT ID]],MasterData[PRODUCT ID],MasterData[BUYING PRIZE])</f>
        <v>44</v>
      </c>
      <c r="L216" s="12">
        <f>_xlfn.XLOOKUP(InputData[[#This Row],[PRODUCT ID]],MasterData[PRODUCT ID],MasterData[SELLING PRICE])</f>
        <v>48.4</v>
      </c>
      <c r="M216" s="12">
        <f>InputData[[#This Row],[BUYING PRIZE]]*InputData[[#This Row],[QUANTITY]]</f>
        <v>660</v>
      </c>
      <c r="N216" s="12">
        <f>InputData[[#This Row],[SELLING PRICE]]*InputData[[#This Row],[QUANTITY]]*(1-InputData[[#This Row],[DISCOUNT %]])</f>
        <v>726</v>
      </c>
      <c r="O216" s="11">
        <f>DAY(InputData[[#This Row],[DATE]])</f>
        <v>11</v>
      </c>
      <c r="P216" s="11" t="str">
        <f>TEXT(InputData[[#This Row],[DATE]],"MMM")</f>
        <v>Oct</v>
      </c>
      <c r="Q216" s="11">
        <f>YEAR(InputData[[#This Row],[DATE]])</f>
        <v>2021</v>
      </c>
    </row>
    <row r="217" spans="1:17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_xlfn.XLOOKUP(InputData[[#This Row],[PRODUCT ID]],MasterData[PRODUCT ID],MasterData[PRODUCT ID])</f>
        <v>P0027</v>
      </c>
      <c r="H217" t="str">
        <f>_xlfn.XLOOKUP(InputData[[#This Row],[PRODUCT ID]],MasterData[PRODUCT ID],MasterData[PRODUCT])</f>
        <v>Product27</v>
      </c>
      <c r="I217" t="str">
        <f>_xlfn.XLOOKUP(InputData[[#This Row],[PRODUCT ID]],MasterData[PRODUCT ID],MasterData[CATEGORY])</f>
        <v>Category04</v>
      </c>
      <c r="J217" t="str">
        <f>_xlfn.XLOOKUP(InputData[[#This Row],[PRODUCT ID]],MasterData[PRODUCT ID],MasterData[UOM])</f>
        <v>Lt</v>
      </c>
      <c r="K217" s="12">
        <f>_xlfn.XLOOKUP(InputData[[#This Row],[PRODUCT ID]],MasterData[PRODUCT ID],MasterData[BUYING PRIZE])</f>
        <v>48</v>
      </c>
      <c r="L217" s="12">
        <f>_xlfn.XLOOKUP(InputData[[#This Row],[PRODUCT ID]],MasterData[PRODUCT ID],MasterData[SELLING PRICE])</f>
        <v>57.120000000000005</v>
      </c>
      <c r="M217" s="12">
        <f>InputData[[#This Row],[BUYING PRIZE]]*InputData[[#This Row],[QUANTITY]]</f>
        <v>384</v>
      </c>
      <c r="N217" s="12">
        <f>InputData[[#This Row],[SELLING PRICE]]*InputData[[#This Row],[QUANTITY]]*(1-InputData[[#This Row],[DISCOUNT %]])</f>
        <v>456.96000000000004</v>
      </c>
      <c r="O217" s="11">
        <f>DAY(InputData[[#This Row],[DATE]])</f>
        <v>12</v>
      </c>
      <c r="P217" s="11" t="str">
        <f>TEXT(InputData[[#This Row],[DATE]],"MMM")</f>
        <v>Oct</v>
      </c>
      <c r="Q217" s="11">
        <f>YEAR(InputData[[#This Row],[DATE]])</f>
        <v>2021</v>
      </c>
    </row>
    <row r="218" spans="1:17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_xlfn.XLOOKUP(InputData[[#This Row],[PRODUCT ID]],MasterData[PRODUCT ID],MasterData[PRODUCT ID])</f>
        <v>P0001</v>
      </c>
      <c r="H218" t="str">
        <f>_xlfn.XLOOKUP(InputData[[#This Row],[PRODUCT ID]],MasterData[PRODUCT ID],MasterData[PRODUCT])</f>
        <v>Product01</v>
      </c>
      <c r="I218" t="str">
        <f>_xlfn.XLOOKUP(InputData[[#This Row],[PRODUCT ID]],MasterData[PRODUCT ID],MasterData[CATEGORY])</f>
        <v>Category01</v>
      </c>
      <c r="J218" t="str">
        <f>_xlfn.XLOOKUP(InputData[[#This Row],[PRODUCT ID]],MasterData[PRODUCT ID],MasterData[UOM])</f>
        <v>Kg</v>
      </c>
      <c r="K218" s="12">
        <f>_xlfn.XLOOKUP(InputData[[#This Row],[PRODUCT ID]],MasterData[PRODUCT ID],MasterData[BUYING PRIZE])</f>
        <v>98</v>
      </c>
      <c r="L218" s="12">
        <f>_xlfn.XLOOKUP(InputData[[#This Row],[PRODUCT ID]],MasterData[PRODUCT ID],MasterData[SELLING PRICE])</f>
        <v>103.88</v>
      </c>
      <c r="M218" s="12">
        <f>InputData[[#This Row],[BUYING PRIZE]]*InputData[[#This Row],[QUANTITY]]</f>
        <v>1274</v>
      </c>
      <c r="N218" s="12">
        <f>InputData[[#This Row],[SELLING PRICE]]*InputData[[#This Row],[QUANTITY]]*(1-InputData[[#This Row],[DISCOUNT %]])</f>
        <v>1350.44</v>
      </c>
      <c r="O218" s="11">
        <f>DAY(InputData[[#This Row],[DATE]])</f>
        <v>17</v>
      </c>
      <c r="P218" s="11" t="str">
        <f>TEXT(InputData[[#This Row],[DATE]],"MMM")</f>
        <v>Oct</v>
      </c>
      <c r="Q218" s="11">
        <f>YEAR(InputData[[#This Row],[DATE]])</f>
        <v>2021</v>
      </c>
    </row>
    <row r="219" spans="1:17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_xlfn.XLOOKUP(InputData[[#This Row],[PRODUCT ID]],MasterData[PRODUCT ID],MasterData[PRODUCT ID])</f>
        <v>P0025</v>
      </c>
      <c r="H219" t="str">
        <f>_xlfn.XLOOKUP(InputData[[#This Row],[PRODUCT ID]],MasterData[PRODUCT ID],MasterData[PRODUCT])</f>
        <v>Product25</v>
      </c>
      <c r="I219" t="str">
        <f>_xlfn.XLOOKUP(InputData[[#This Row],[PRODUCT ID]],MasterData[PRODUCT ID],MasterData[CATEGORY])</f>
        <v>Category03</v>
      </c>
      <c r="J219" t="str">
        <f>_xlfn.XLOOKUP(InputData[[#This Row],[PRODUCT ID]],MasterData[PRODUCT ID],MasterData[UOM])</f>
        <v>No.</v>
      </c>
      <c r="K219" s="12">
        <f>_xlfn.XLOOKUP(InputData[[#This Row],[PRODUCT ID]],MasterData[PRODUCT ID],MasterData[BUYING PRIZE])</f>
        <v>7</v>
      </c>
      <c r="L219" s="12">
        <f>_xlfn.XLOOKUP(InputData[[#This Row],[PRODUCT ID]],MasterData[PRODUCT ID],MasterData[SELLING PRICE])</f>
        <v>8.33</v>
      </c>
      <c r="M219" s="12">
        <f>InputData[[#This Row],[BUYING PRIZE]]*InputData[[#This Row],[QUANTITY]]</f>
        <v>42</v>
      </c>
      <c r="N219" s="12">
        <f>InputData[[#This Row],[SELLING PRICE]]*InputData[[#This Row],[QUANTITY]]*(1-InputData[[#This Row],[DISCOUNT %]])</f>
        <v>49.980000000000004</v>
      </c>
      <c r="O219" s="11">
        <f>DAY(InputData[[#This Row],[DATE]])</f>
        <v>18</v>
      </c>
      <c r="P219" s="11" t="str">
        <f>TEXT(InputData[[#This Row],[DATE]],"MMM")</f>
        <v>Oct</v>
      </c>
      <c r="Q219" s="11">
        <f>YEAR(InputData[[#This Row],[DATE]])</f>
        <v>2021</v>
      </c>
    </row>
    <row r="220" spans="1:17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_xlfn.XLOOKUP(InputData[[#This Row],[PRODUCT ID]],MasterData[PRODUCT ID],MasterData[PRODUCT ID])</f>
        <v>P0021</v>
      </c>
      <c r="H220" t="str">
        <f>_xlfn.XLOOKUP(InputData[[#This Row],[PRODUCT ID]],MasterData[PRODUCT ID],MasterData[PRODUCT])</f>
        <v>Product21</v>
      </c>
      <c r="I220" t="str">
        <f>_xlfn.XLOOKUP(InputData[[#This Row],[PRODUCT ID]],MasterData[PRODUCT ID],MasterData[CATEGORY])</f>
        <v>Category03</v>
      </c>
      <c r="J220" t="str">
        <f>_xlfn.XLOOKUP(InputData[[#This Row],[PRODUCT ID]],MasterData[PRODUCT ID],MasterData[UOM])</f>
        <v>Ft</v>
      </c>
      <c r="K220" s="12">
        <f>_xlfn.XLOOKUP(InputData[[#This Row],[PRODUCT ID]],MasterData[PRODUCT ID],MasterData[BUYING PRIZE])</f>
        <v>126</v>
      </c>
      <c r="L220" s="12">
        <f>_xlfn.XLOOKUP(InputData[[#This Row],[PRODUCT ID]],MasterData[PRODUCT ID],MasterData[SELLING PRICE])</f>
        <v>162.54</v>
      </c>
      <c r="M220" s="12">
        <f>InputData[[#This Row],[BUYING PRIZE]]*InputData[[#This Row],[QUANTITY]]</f>
        <v>1638</v>
      </c>
      <c r="N220" s="12">
        <f>InputData[[#This Row],[SELLING PRICE]]*InputData[[#This Row],[QUANTITY]]*(1-InputData[[#This Row],[DISCOUNT %]])</f>
        <v>2113.02</v>
      </c>
      <c r="O220" s="11">
        <f>DAY(InputData[[#This Row],[DATE]])</f>
        <v>18</v>
      </c>
      <c r="P220" s="11" t="str">
        <f>TEXT(InputData[[#This Row],[DATE]],"MMM")</f>
        <v>Oct</v>
      </c>
      <c r="Q220" s="11">
        <f>YEAR(InputData[[#This Row],[DATE]])</f>
        <v>2021</v>
      </c>
    </row>
    <row r="221" spans="1:17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_xlfn.XLOOKUP(InputData[[#This Row],[PRODUCT ID]],MasterData[PRODUCT ID],MasterData[PRODUCT ID])</f>
        <v>P0011</v>
      </c>
      <c r="H221" t="str">
        <f>_xlfn.XLOOKUP(InputData[[#This Row],[PRODUCT ID]],MasterData[PRODUCT ID],MasterData[PRODUCT])</f>
        <v>Product11</v>
      </c>
      <c r="I221" t="str">
        <f>_xlfn.XLOOKUP(InputData[[#This Row],[PRODUCT ID]],MasterData[PRODUCT ID],MasterData[CATEGORY])</f>
        <v>Category02</v>
      </c>
      <c r="J221" t="str">
        <f>_xlfn.XLOOKUP(InputData[[#This Row],[PRODUCT ID]],MasterData[PRODUCT ID],MasterData[UOM])</f>
        <v>Lt</v>
      </c>
      <c r="K221" s="12">
        <f>_xlfn.XLOOKUP(InputData[[#This Row],[PRODUCT ID]],MasterData[PRODUCT ID],MasterData[BUYING PRIZE])</f>
        <v>44</v>
      </c>
      <c r="L221" s="12">
        <f>_xlfn.XLOOKUP(InputData[[#This Row],[PRODUCT ID]],MasterData[PRODUCT ID],MasterData[SELLING PRICE])</f>
        <v>48.4</v>
      </c>
      <c r="M221" s="12">
        <f>InputData[[#This Row],[BUYING PRIZE]]*InputData[[#This Row],[QUANTITY]]</f>
        <v>308</v>
      </c>
      <c r="N221" s="12">
        <f>InputData[[#This Row],[SELLING PRICE]]*InputData[[#This Row],[QUANTITY]]*(1-InputData[[#This Row],[DISCOUNT %]])</f>
        <v>338.8</v>
      </c>
      <c r="O221" s="11">
        <f>DAY(InputData[[#This Row],[DATE]])</f>
        <v>22</v>
      </c>
      <c r="P221" s="11" t="str">
        <f>TEXT(InputData[[#This Row],[DATE]],"MMM")</f>
        <v>Oct</v>
      </c>
      <c r="Q221" s="11">
        <f>YEAR(InputData[[#This Row],[DATE]])</f>
        <v>2021</v>
      </c>
    </row>
    <row r="222" spans="1:17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_xlfn.XLOOKUP(InputData[[#This Row],[PRODUCT ID]],MasterData[PRODUCT ID],MasterData[PRODUCT ID])</f>
        <v>P0024</v>
      </c>
      <c r="H222" t="str">
        <f>_xlfn.XLOOKUP(InputData[[#This Row],[PRODUCT ID]],MasterData[PRODUCT ID],MasterData[PRODUCT])</f>
        <v>Product24</v>
      </c>
      <c r="I222" t="str">
        <f>_xlfn.XLOOKUP(InputData[[#This Row],[PRODUCT ID]],MasterData[PRODUCT ID],MasterData[CATEGORY])</f>
        <v>Category03</v>
      </c>
      <c r="J222" t="str">
        <f>_xlfn.XLOOKUP(InputData[[#This Row],[PRODUCT ID]],MasterData[PRODUCT ID],MasterData[UOM])</f>
        <v>Ft</v>
      </c>
      <c r="K222" s="12">
        <f>_xlfn.XLOOKUP(InputData[[#This Row],[PRODUCT ID]],MasterData[PRODUCT ID],MasterData[BUYING PRIZE])</f>
        <v>144</v>
      </c>
      <c r="L222" s="12">
        <f>_xlfn.XLOOKUP(InputData[[#This Row],[PRODUCT ID]],MasterData[PRODUCT ID],MasterData[SELLING PRICE])</f>
        <v>156.96</v>
      </c>
      <c r="M222" s="12">
        <f>InputData[[#This Row],[BUYING PRIZE]]*InputData[[#This Row],[QUANTITY]]</f>
        <v>1872</v>
      </c>
      <c r="N222" s="12">
        <f>InputData[[#This Row],[SELLING PRICE]]*InputData[[#This Row],[QUANTITY]]*(1-InputData[[#This Row],[DISCOUNT %]])</f>
        <v>2040.48</v>
      </c>
      <c r="O222" s="11">
        <f>DAY(InputData[[#This Row],[DATE]])</f>
        <v>22</v>
      </c>
      <c r="P222" s="11" t="str">
        <f>TEXT(InputData[[#This Row],[DATE]],"MMM")</f>
        <v>Oct</v>
      </c>
      <c r="Q222" s="11">
        <f>YEAR(InputData[[#This Row],[DATE]])</f>
        <v>2021</v>
      </c>
    </row>
    <row r="223" spans="1:17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_xlfn.XLOOKUP(InputData[[#This Row],[PRODUCT ID]],MasterData[PRODUCT ID],MasterData[PRODUCT ID])</f>
        <v>P0009</v>
      </c>
      <c r="H223" t="str">
        <f>_xlfn.XLOOKUP(InputData[[#This Row],[PRODUCT ID]],MasterData[PRODUCT ID],MasterData[PRODUCT])</f>
        <v>Product09</v>
      </c>
      <c r="I223" t="str">
        <f>_xlfn.XLOOKUP(InputData[[#This Row],[PRODUCT ID]],MasterData[PRODUCT ID],MasterData[CATEGORY])</f>
        <v>Category01</v>
      </c>
      <c r="J223" t="str">
        <f>_xlfn.XLOOKUP(InputData[[#This Row],[PRODUCT ID]],MasterData[PRODUCT ID],MasterData[UOM])</f>
        <v>No.</v>
      </c>
      <c r="K223" s="12">
        <f>_xlfn.XLOOKUP(InputData[[#This Row],[PRODUCT ID]],MasterData[PRODUCT ID],MasterData[BUYING PRIZE])</f>
        <v>6</v>
      </c>
      <c r="L223" s="12">
        <f>_xlfn.XLOOKUP(InputData[[#This Row],[PRODUCT ID]],MasterData[PRODUCT ID],MasterData[SELLING PRICE])</f>
        <v>7.8599999999999994</v>
      </c>
      <c r="M223" s="12">
        <f>InputData[[#This Row],[BUYING PRIZE]]*InputData[[#This Row],[QUANTITY]]</f>
        <v>6</v>
      </c>
      <c r="N223" s="12">
        <f>InputData[[#This Row],[SELLING PRICE]]*InputData[[#This Row],[QUANTITY]]*(1-InputData[[#This Row],[DISCOUNT %]])</f>
        <v>7.8599999999999994</v>
      </c>
      <c r="O223" s="11">
        <f>DAY(InputData[[#This Row],[DATE]])</f>
        <v>22</v>
      </c>
      <c r="P223" s="11" t="str">
        <f>TEXT(InputData[[#This Row],[DATE]],"MMM")</f>
        <v>Oct</v>
      </c>
      <c r="Q223" s="11">
        <f>YEAR(InputData[[#This Row],[DATE]])</f>
        <v>2021</v>
      </c>
    </row>
    <row r="224" spans="1:17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_xlfn.XLOOKUP(InputData[[#This Row],[PRODUCT ID]],MasterData[PRODUCT ID],MasterData[PRODUCT ID])</f>
        <v>P0011</v>
      </c>
      <c r="H224" t="str">
        <f>_xlfn.XLOOKUP(InputData[[#This Row],[PRODUCT ID]],MasterData[PRODUCT ID],MasterData[PRODUCT])</f>
        <v>Product11</v>
      </c>
      <c r="I224" t="str">
        <f>_xlfn.XLOOKUP(InputData[[#This Row],[PRODUCT ID]],MasterData[PRODUCT ID],MasterData[CATEGORY])</f>
        <v>Category02</v>
      </c>
      <c r="J224" t="str">
        <f>_xlfn.XLOOKUP(InputData[[#This Row],[PRODUCT ID]],MasterData[PRODUCT ID],MasterData[UOM])</f>
        <v>Lt</v>
      </c>
      <c r="K224" s="12">
        <f>_xlfn.XLOOKUP(InputData[[#This Row],[PRODUCT ID]],MasterData[PRODUCT ID],MasterData[BUYING PRIZE])</f>
        <v>44</v>
      </c>
      <c r="L224" s="12">
        <f>_xlfn.XLOOKUP(InputData[[#This Row],[PRODUCT ID]],MasterData[PRODUCT ID],MasterData[SELLING PRICE])</f>
        <v>48.4</v>
      </c>
      <c r="M224" s="12">
        <f>InputData[[#This Row],[BUYING PRIZE]]*InputData[[#This Row],[QUANTITY]]</f>
        <v>132</v>
      </c>
      <c r="N224" s="12">
        <f>InputData[[#This Row],[SELLING PRICE]]*InputData[[#This Row],[QUANTITY]]*(1-InputData[[#This Row],[DISCOUNT %]])</f>
        <v>145.19999999999999</v>
      </c>
      <c r="O224" s="11">
        <f>DAY(InputData[[#This Row],[DATE]])</f>
        <v>24</v>
      </c>
      <c r="P224" s="11" t="str">
        <f>TEXT(InputData[[#This Row],[DATE]],"MMM")</f>
        <v>Oct</v>
      </c>
      <c r="Q224" s="11">
        <f>YEAR(InputData[[#This Row],[DATE]])</f>
        <v>2021</v>
      </c>
    </row>
    <row r="225" spans="1:17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_xlfn.XLOOKUP(InputData[[#This Row],[PRODUCT ID]],MasterData[PRODUCT ID],MasterData[PRODUCT ID])</f>
        <v>P0044</v>
      </c>
      <c r="H225" t="str">
        <f>_xlfn.XLOOKUP(InputData[[#This Row],[PRODUCT ID]],MasterData[PRODUCT ID],MasterData[PRODUCT])</f>
        <v>Product44</v>
      </c>
      <c r="I225" t="str">
        <f>_xlfn.XLOOKUP(InputData[[#This Row],[PRODUCT ID]],MasterData[PRODUCT ID],MasterData[CATEGORY])</f>
        <v>Category05</v>
      </c>
      <c r="J225" t="str">
        <f>_xlfn.XLOOKUP(InputData[[#This Row],[PRODUCT ID]],MasterData[PRODUCT ID],MasterData[UOM])</f>
        <v>Kg</v>
      </c>
      <c r="K225" s="12">
        <f>_xlfn.XLOOKUP(InputData[[#This Row],[PRODUCT ID]],MasterData[PRODUCT ID],MasterData[BUYING PRIZE])</f>
        <v>76</v>
      </c>
      <c r="L225" s="12">
        <f>_xlfn.XLOOKUP(InputData[[#This Row],[PRODUCT ID]],MasterData[PRODUCT ID],MasterData[SELLING PRICE])</f>
        <v>82.08</v>
      </c>
      <c r="M225" s="12">
        <f>InputData[[#This Row],[BUYING PRIZE]]*InputData[[#This Row],[QUANTITY]]</f>
        <v>684</v>
      </c>
      <c r="N225" s="12">
        <f>InputData[[#This Row],[SELLING PRICE]]*InputData[[#This Row],[QUANTITY]]*(1-InputData[[#This Row],[DISCOUNT %]])</f>
        <v>738.72</v>
      </c>
      <c r="O225" s="11">
        <f>DAY(InputData[[#This Row],[DATE]])</f>
        <v>25</v>
      </c>
      <c r="P225" s="11" t="str">
        <f>TEXT(InputData[[#This Row],[DATE]],"MMM")</f>
        <v>Oct</v>
      </c>
      <c r="Q225" s="11">
        <f>YEAR(InputData[[#This Row],[DATE]])</f>
        <v>2021</v>
      </c>
    </row>
    <row r="226" spans="1:17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_xlfn.XLOOKUP(InputData[[#This Row],[PRODUCT ID]],MasterData[PRODUCT ID],MasterData[PRODUCT ID])</f>
        <v>P0004</v>
      </c>
      <c r="H226" t="str">
        <f>_xlfn.XLOOKUP(InputData[[#This Row],[PRODUCT ID]],MasterData[PRODUCT ID],MasterData[PRODUCT])</f>
        <v>Product04</v>
      </c>
      <c r="I226" t="str">
        <f>_xlfn.XLOOKUP(InputData[[#This Row],[PRODUCT ID]],MasterData[PRODUCT ID],MasterData[CATEGORY])</f>
        <v>Category01</v>
      </c>
      <c r="J226" t="str">
        <f>_xlfn.XLOOKUP(InputData[[#This Row],[PRODUCT ID]],MasterData[PRODUCT ID],MasterData[UOM])</f>
        <v>Lt</v>
      </c>
      <c r="K226" s="12">
        <f>_xlfn.XLOOKUP(InputData[[#This Row],[PRODUCT ID]],MasterData[PRODUCT ID],MasterData[BUYING PRIZE])</f>
        <v>44</v>
      </c>
      <c r="L226" s="12">
        <f>_xlfn.XLOOKUP(InputData[[#This Row],[PRODUCT ID]],MasterData[PRODUCT ID],MasterData[SELLING PRICE])</f>
        <v>48.84</v>
      </c>
      <c r="M226" s="12">
        <f>InputData[[#This Row],[BUYING PRIZE]]*InputData[[#This Row],[QUANTITY]]</f>
        <v>264</v>
      </c>
      <c r="N226" s="12">
        <f>InputData[[#This Row],[SELLING PRICE]]*InputData[[#This Row],[QUANTITY]]*(1-InputData[[#This Row],[DISCOUNT %]])</f>
        <v>293.04000000000002</v>
      </c>
      <c r="O226" s="11">
        <f>DAY(InputData[[#This Row],[DATE]])</f>
        <v>26</v>
      </c>
      <c r="P226" s="11" t="str">
        <f>TEXT(InputData[[#This Row],[DATE]],"MMM")</f>
        <v>Oct</v>
      </c>
      <c r="Q226" s="11">
        <f>YEAR(InputData[[#This Row],[DATE]])</f>
        <v>2021</v>
      </c>
    </row>
    <row r="227" spans="1:17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_xlfn.XLOOKUP(InputData[[#This Row],[PRODUCT ID]],MasterData[PRODUCT ID],MasterData[PRODUCT ID])</f>
        <v>P0008</v>
      </c>
      <c r="H227" t="str">
        <f>_xlfn.XLOOKUP(InputData[[#This Row],[PRODUCT ID]],MasterData[PRODUCT ID],MasterData[PRODUCT])</f>
        <v>Product08</v>
      </c>
      <c r="I227" t="str">
        <f>_xlfn.XLOOKUP(InputData[[#This Row],[PRODUCT ID]],MasterData[PRODUCT ID],MasterData[CATEGORY])</f>
        <v>Category01</v>
      </c>
      <c r="J227" t="str">
        <f>_xlfn.XLOOKUP(InputData[[#This Row],[PRODUCT ID]],MasterData[PRODUCT ID],MasterData[UOM])</f>
        <v>Kg</v>
      </c>
      <c r="K227" s="12">
        <f>_xlfn.XLOOKUP(InputData[[#This Row],[PRODUCT ID]],MasterData[PRODUCT ID],MasterData[BUYING PRIZE])</f>
        <v>83</v>
      </c>
      <c r="L227" s="12">
        <f>_xlfn.XLOOKUP(InputData[[#This Row],[PRODUCT ID]],MasterData[PRODUCT ID],MasterData[SELLING PRICE])</f>
        <v>94.62</v>
      </c>
      <c r="M227" s="12">
        <f>InputData[[#This Row],[BUYING PRIZE]]*InputData[[#This Row],[QUANTITY]]</f>
        <v>83</v>
      </c>
      <c r="N227" s="12">
        <f>InputData[[#This Row],[SELLING PRICE]]*InputData[[#This Row],[QUANTITY]]*(1-InputData[[#This Row],[DISCOUNT %]])</f>
        <v>94.62</v>
      </c>
      <c r="O227" s="11">
        <f>DAY(InputData[[#This Row],[DATE]])</f>
        <v>28</v>
      </c>
      <c r="P227" s="11" t="str">
        <f>TEXT(InputData[[#This Row],[DATE]],"MMM")</f>
        <v>Oct</v>
      </c>
      <c r="Q227" s="11">
        <f>YEAR(InputData[[#This Row],[DATE]])</f>
        <v>2021</v>
      </c>
    </row>
    <row r="228" spans="1:17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_xlfn.XLOOKUP(InputData[[#This Row],[PRODUCT ID]],MasterData[PRODUCT ID],MasterData[PRODUCT ID])</f>
        <v>P0038</v>
      </c>
      <c r="H228" t="str">
        <f>_xlfn.XLOOKUP(InputData[[#This Row],[PRODUCT ID]],MasterData[PRODUCT ID],MasterData[PRODUCT])</f>
        <v>Product38</v>
      </c>
      <c r="I228" t="str">
        <f>_xlfn.XLOOKUP(InputData[[#This Row],[PRODUCT ID]],MasterData[PRODUCT ID],MasterData[CATEGORY])</f>
        <v>Category05</v>
      </c>
      <c r="J228" t="str">
        <f>_xlfn.XLOOKUP(InputData[[#This Row],[PRODUCT ID]],MasterData[PRODUCT ID],MasterData[UOM])</f>
        <v>Kg</v>
      </c>
      <c r="K228" s="12">
        <f>_xlfn.XLOOKUP(InputData[[#This Row],[PRODUCT ID]],MasterData[PRODUCT ID],MasterData[BUYING PRIZE])</f>
        <v>72</v>
      </c>
      <c r="L228" s="12">
        <f>_xlfn.XLOOKUP(InputData[[#This Row],[PRODUCT ID]],MasterData[PRODUCT ID],MasterData[SELLING PRICE])</f>
        <v>79.92</v>
      </c>
      <c r="M228" s="12">
        <f>InputData[[#This Row],[BUYING PRIZE]]*InputData[[#This Row],[QUANTITY]]</f>
        <v>1008</v>
      </c>
      <c r="N228" s="12">
        <f>InputData[[#This Row],[SELLING PRICE]]*InputData[[#This Row],[QUANTITY]]*(1-InputData[[#This Row],[DISCOUNT %]])</f>
        <v>1118.8800000000001</v>
      </c>
      <c r="O228" s="11">
        <f>DAY(InputData[[#This Row],[DATE]])</f>
        <v>29</v>
      </c>
      <c r="P228" s="11" t="str">
        <f>TEXT(InputData[[#This Row],[DATE]],"MMM")</f>
        <v>Oct</v>
      </c>
      <c r="Q228" s="11">
        <f>YEAR(InputData[[#This Row],[DATE]])</f>
        <v>2021</v>
      </c>
    </row>
    <row r="229" spans="1:17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_xlfn.XLOOKUP(InputData[[#This Row],[PRODUCT ID]],MasterData[PRODUCT ID],MasterData[PRODUCT ID])</f>
        <v>P0021</v>
      </c>
      <c r="H229" t="str">
        <f>_xlfn.XLOOKUP(InputData[[#This Row],[PRODUCT ID]],MasterData[PRODUCT ID],MasterData[PRODUCT])</f>
        <v>Product21</v>
      </c>
      <c r="I229" t="str">
        <f>_xlfn.XLOOKUP(InputData[[#This Row],[PRODUCT ID]],MasterData[PRODUCT ID],MasterData[CATEGORY])</f>
        <v>Category03</v>
      </c>
      <c r="J229" t="str">
        <f>_xlfn.XLOOKUP(InputData[[#This Row],[PRODUCT ID]],MasterData[PRODUCT ID],MasterData[UOM])</f>
        <v>Ft</v>
      </c>
      <c r="K229" s="12">
        <f>_xlfn.XLOOKUP(InputData[[#This Row],[PRODUCT ID]],MasterData[PRODUCT ID],MasterData[BUYING PRIZE])</f>
        <v>126</v>
      </c>
      <c r="L229" s="12">
        <f>_xlfn.XLOOKUP(InputData[[#This Row],[PRODUCT ID]],MasterData[PRODUCT ID],MasterData[SELLING PRICE])</f>
        <v>162.54</v>
      </c>
      <c r="M229" s="12">
        <f>InputData[[#This Row],[BUYING PRIZE]]*InputData[[#This Row],[QUANTITY]]</f>
        <v>756</v>
      </c>
      <c r="N229" s="12">
        <f>InputData[[#This Row],[SELLING PRICE]]*InputData[[#This Row],[QUANTITY]]*(1-InputData[[#This Row],[DISCOUNT %]])</f>
        <v>975.24</v>
      </c>
      <c r="O229" s="11">
        <f>DAY(InputData[[#This Row],[DATE]])</f>
        <v>31</v>
      </c>
      <c r="P229" s="11" t="str">
        <f>TEXT(InputData[[#This Row],[DATE]],"MMM")</f>
        <v>Oct</v>
      </c>
      <c r="Q229" s="11">
        <f>YEAR(InputData[[#This Row],[DATE]])</f>
        <v>2021</v>
      </c>
    </row>
    <row r="230" spans="1:17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_xlfn.XLOOKUP(InputData[[#This Row],[PRODUCT ID]],MasterData[PRODUCT ID],MasterData[PRODUCT ID])</f>
        <v>P0013</v>
      </c>
      <c r="H230" t="str">
        <f>_xlfn.XLOOKUP(InputData[[#This Row],[PRODUCT ID]],MasterData[PRODUCT ID],MasterData[PRODUCT])</f>
        <v>Product13</v>
      </c>
      <c r="I230" t="str">
        <f>_xlfn.XLOOKUP(InputData[[#This Row],[PRODUCT ID]],MasterData[PRODUCT ID],MasterData[CATEGORY])</f>
        <v>Category02</v>
      </c>
      <c r="J230" t="str">
        <f>_xlfn.XLOOKUP(InputData[[#This Row],[PRODUCT ID]],MasterData[PRODUCT ID],MasterData[UOM])</f>
        <v>Kg</v>
      </c>
      <c r="K230" s="12">
        <f>_xlfn.XLOOKUP(InputData[[#This Row],[PRODUCT ID]],MasterData[PRODUCT ID],MasterData[BUYING PRIZE])</f>
        <v>112</v>
      </c>
      <c r="L230" s="12">
        <f>_xlfn.XLOOKUP(InputData[[#This Row],[PRODUCT ID]],MasterData[PRODUCT ID],MasterData[SELLING PRICE])</f>
        <v>122.08</v>
      </c>
      <c r="M230" s="12">
        <f>InputData[[#This Row],[BUYING PRIZE]]*InputData[[#This Row],[QUANTITY]]</f>
        <v>1344</v>
      </c>
      <c r="N230" s="12">
        <f>InputData[[#This Row],[SELLING PRICE]]*InputData[[#This Row],[QUANTITY]]*(1-InputData[[#This Row],[DISCOUNT %]])</f>
        <v>1464.96</v>
      </c>
      <c r="O230" s="11">
        <f>DAY(InputData[[#This Row],[DATE]])</f>
        <v>3</v>
      </c>
      <c r="P230" s="11" t="str">
        <f>TEXT(InputData[[#This Row],[DATE]],"MMM")</f>
        <v>Nov</v>
      </c>
      <c r="Q230" s="11">
        <f>YEAR(InputData[[#This Row],[DATE]])</f>
        <v>2021</v>
      </c>
    </row>
    <row r="231" spans="1:17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_xlfn.XLOOKUP(InputData[[#This Row],[PRODUCT ID]],MasterData[PRODUCT ID],MasterData[PRODUCT ID])</f>
        <v>P0036</v>
      </c>
      <c r="H231" t="str">
        <f>_xlfn.XLOOKUP(InputData[[#This Row],[PRODUCT ID]],MasterData[PRODUCT ID],MasterData[PRODUCT])</f>
        <v>Product36</v>
      </c>
      <c r="I231" t="str">
        <f>_xlfn.XLOOKUP(InputData[[#This Row],[PRODUCT ID]],MasterData[PRODUCT ID],MasterData[CATEGORY])</f>
        <v>Category04</v>
      </c>
      <c r="J231" t="str">
        <f>_xlfn.XLOOKUP(InputData[[#This Row],[PRODUCT ID]],MasterData[PRODUCT ID],MasterData[UOM])</f>
        <v>Kg</v>
      </c>
      <c r="K231" s="12">
        <f>_xlfn.XLOOKUP(InputData[[#This Row],[PRODUCT ID]],MasterData[PRODUCT ID],MasterData[BUYING PRIZE])</f>
        <v>90</v>
      </c>
      <c r="L231" s="12">
        <f>_xlfn.XLOOKUP(InputData[[#This Row],[PRODUCT ID]],MasterData[PRODUCT ID],MasterData[SELLING PRICE])</f>
        <v>96.3</v>
      </c>
      <c r="M231" s="12">
        <f>InputData[[#This Row],[BUYING PRIZE]]*InputData[[#This Row],[QUANTITY]]</f>
        <v>900</v>
      </c>
      <c r="N231" s="12">
        <f>InputData[[#This Row],[SELLING PRICE]]*InputData[[#This Row],[QUANTITY]]*(1-InputData[[#This Row],[DISCOUNT %]])</f>
        <v>963</v>
      </c>
      <c r="O231" s="11">
        <f>DAY(InputData[[#This Row],[DATE]])</f>
        <v>6</v>
      </c>
      <c r="P231" s="11" t="str">
        <f>TEXT(InputData[[#This Row],[DATE]],"MMM")</f>
        <v>Nov</v>
      </c>
      <c r="Q231" s="11">
        <f>YEAR(InputData[[#This Row],[DATE]])</f>
        <v>2021</v>
      </c>
    </row>
    <row r="232" spans="1:17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_xlfn.XLOOKUP(InputData[[#This Row],[PRODUCT ID]],MasterData[PRODUCT ID],MasterData[PRODUCT ID])</f>
        <v>P0007</v>
      </c>
      <c r="H232" t="str">
        <f>_xlfn.XLOOKUP(InputData[[#This Row],[PRODUCT ID]],MasterData[PRODUCT ID],MasterData[PRODUCT])</f>
        <v>Product07</v>
      </c>
      <c r="I232" t="str">
        <f>_xlfn.XLOOKUP(InputData[[#This Row],[PRODUCT ID]],MasterData[PRODUCT ID],MasterData[CATEGORY])</f>
        <v>Category01</v>
      </c>
      <c r="J232" t="str">
        <f>_xlfn.XLOOKUP(InputData[[#This Row],[PRODUCT ID]],MasterData[PRODUCT ID],MasterData[UOM])</f>
        <v>Lt</v>
      </c>
      <c r="K232" s="12">
        <f>_xlfn.XLOOKUP(InputData[[#This Row],[PRODUCT ID]],MasterData[PRODUCT ID],MasterData[BUYING PRIZE])</f>
        <v>43</v>
      </c>
      <c r="L232" s="12">
        <f>_xlfn.XLOOKUP(InputData[[#This Row],[PRODUCT ID]],MasterData[PRODUCT ID],MasterData[SELLING PRICE])</f>
        <v>47.730000000000004</v>
      </c>
      <c r="M232" s="12">
        <f>InputData[[#This Row],[BUYING PRIZE]]*InputData[[#This Row],[QUANTITY]]</f>
        <v>645</v>
      </c>
      <c r="N232" s="12">
        <f>InputData[[#This Row],[SELLING PRICE]]*InputData[[#This Row],[QUANTITY]]*(1-InputData[[#This Row],[DISCOUNT %]])</f>
        <v>715.95</v>
      </c>
      <c r="O232" s="11">
        <f>DAY(InputData[[#This Row],[DATE]])</f>
        <v>8</v>
      </c>
      <c r="P232" s="11" t="str">
        <f>TEXT(InputData[[#This Row],[DATE]],"MMM")</f>
        <v>Nov</v>
      </c>
      <c r="Q232" s="11">
        <f>YEAR(InputData[[#This Row],[DATE]])</f>
        <v>2021</v>
      </c>
    </row>
    <row r="233" spans="1:17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_xlfn.XLOOKUP(InputData[[#This Row],[PRODUCT ID]],MasterData[PRODUCT ID],MasterData[PRODUCT ID])</f>
        <v>P0042</v>
      </c>
      <c r="H233" t="str">
        <f>_xlfn.XLOOKUP(InputData[[#This Row],[PRODUCT ID]],MasterData[PRODUCT ID],MasterData[PRODUCT])</f>
        <v>Product42</v>
      </c>
      <c r="I233" t="str">
        <f>_xlfn.XLOOKUP(InputData[[#This Row],[PRODUCT ID]],MasterData[PRODUCT ID],MasterData[CATEGORY])</f>
        <v>Category05</v>
      </c>
      <c r="J233" t="str">
        <f>_xlfn.XLOOKUP(InputData[[#This Row],[PRODUCT ID]],MasterData[PRODUCT ID],MasterData[UOM])</f>
        <v>Ft</v>
      </c>
      <c r="K233" s="12">
        <f>_xlfn.XLOOKUP(InputData[[#This Row],[PRODUCT ID]],MasterData[PRODUCT ID],MasterData[BUYING PRIZE])</f>
        <v>120</v>
      </c>
      <c r="L233" s="12">
        <f>_xlfn.XLOOKUP(InputData[[#This Row],[PRODUCT ID]],MasterData[PRODUCT ID],MasterData[SELLING PRICE])</f>
        <v>162</v>
      </c>
      <c r="M233" s="12">
        <f>InputData[[#This Row],[BUYING PRIZE]]*InputData[[#This Row],[QUANTITY]]</f>
        <v>720</v>
      </c>
      <c r="N233" s="12">
        <f>InputData[[#This Row],[SELLING PRICE]]*InputData[[#This Row],[QUANTITY]]*(1-InputData[[#This Row],[DISCOUNT %]])</f>
        <v>972</v>
      </c>
      <c r="O233" s="11">
        <f>DAY(InputData[[#This Row],[DATE]])</f>
        <v>10</v>
      </c>
      <c r="P233" s="11" t="str">
        <f>TEXT(InputData[[#This Row],[DATE]],"MMM")</f>
        <v>Nov</v>
      </c>
      <c r="Q233" s="11">
        <f>YEAR(InputData[[#This Row],[DATE]])</f>
        <v>2021</v>
      </c>
    </row>
    <row r="234" spans="1:17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_xlfn.XLOOKUP(InputData[[#This Row],[PRODUCT ID]],MasterData[PRODUCT ID],MasterData[PRODUCT ID])</f>
        <v>P0040</v>
      </c>
      <c r="H234" t="str">
        <f>_xlfn.XLOOKUP(InputData[[#This Row],[PRODUCT ID]],MasterData[PRODUCT ID],MasterData[PRODUCT])</f>
        <v>Product40</v>
      </c>
      <c r="I234" t="str">
        <f>_xlfn.XLOOKUP(InputData[[#This Row],[PRODUCT ID]],MasterData[PRODUCT ID],MasterData[CATEGORY])</f>
        <v>Category05</v>
      </c>
      <c r="J234" t="str">
        <f>_xlfn.XLOOKUP(InputData[[#This Row],[PRODUCT ID]],MasterData[PRODUCT ID],MasterData[UOM])</f>
        <v>Kg</v>
      </c>
      <c r="K234" s="12">
        <f>_xlfn.XLOOKUP(InputData[[#This Row],[PRODUCT ID]],MasterData[PRODUCT ID],MasterData[BUYING PRIZE])</f>
        <v>90</v>
      </c>
      <c r="L234" s="12">
        <f>_xlfn.XLOOKUP(InputData[[#This Row],[PRODUCT ID]],MasterData[PRODUCT ID],MasterData[SELLING PRICE])</f>
        <v>115.2</v>
      </c>
      <c r="M234" s="12">
        <f>InputData[[#This Row],[BUYING PRIZE]]*InputData[[#This Row],[QUANTITY]]</f>
        <v>1080</v>
      </c>
      <c r="N234" s="12">
        <f>InputData[[#This Row],[SELLING PRICE]]*InputData[[#This Row],[QUANTITY]]*(1-InputData[[#This Row],[DISCOUNT %]])</f>
        <v>1382.4</v>
      </c>
      <c r="O234" s="11">
        <f>DAY(InputData[[#This Row],[DATE]])</f>
        <v>11</v>
      </c>
      <c r="P234" s="11" t="str">
        <f>TEXT(InputData[[#This Row],[DATE]],"MMM")</f>
        <v>Nov</v>
      </c>
      <c r="Q234" s="11">
        <f>YEAR(InputData[[#This Row],[DATE]])</f>
        <v>2021</v>
      </c>
    </row>
    <row r="235" spans="1:17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_xlfn.XLOOKUP(InputData[[#This Row],[PRODUCT ID]],MasterData[PRODUCT ID],MasterData[PRODUCT ID])</f>
        <v>P0010</v>
      </c>
      <c r="H235" t="str">
        <f>_xlfn.XLOOKUP(InputData[[#This Row],[PRODUCT ID]],MasterData[PRODUCT ID],MasterData[PRODUCT])</f>
        <v>Product10</v>
      </c>
      <c r="I235" t="str">
        <f>_xlfn.XLOOKUP(InputData[[#This Row],[PRODUCT ID]],MasterData[PRODUCT ID],MasterData[CATEGORY])</f>
        <v>Category02</v>
      </c>
      <c r="J235" t="str">
        <f>_xlfn.XLOOKUP(InputData[[#This Row],[PRODUCT ID]],MasterData[PRODUCT ID],MasterData[UOM])</f>
        <v>Ft</v>
      </c>
      <c r="K235" s="12">
        <f>_xlfn.XLOOKUP(InputData[[#This Row],[PRODUCT ID]],MasterData[PRODUCT ID],MasterData[BUYING PRIZE])</f>
        <v>148</v>
      </c>
      <c r="L235" s="12">
        <f>_xlfn.XLOOKUP(InputData[[#This Row],[PRODUCT ID]],MasterData[PRODUCT ID],MasterData[SELLING PRICE])</f>
        <v>164.28</v>
      </c>
      <c r="M235" s="12">
        <f>InputData[[#This Row],[BUYING PRIZE]]*InputData[[#This Row],[QUANTITY]]</f>
        <v>444</v>
      </c>
      <c r="N235" s="12">
        <f>InputData[[#This Row],[SELLING PRICE]]*InputData[[#This Row],[QUANTITY]]*(1-InputData[[#This Row],[DISCOUNT %]])</f>
        <v>492.84000000000003</v>
      </c>
      <c r="O235" s="11">
        <f>DAY(InputData[[#This Row],[DATE]])</f>
        <v>12</v>
      </c>
      <c r="P235" s="11" t="str">
        <f>TEXT(InputData[[#This Row],[DATE]],"MMM")</f>
        <v>Nov</v>
      </c>
      <c r="Q235" s="11">
        <f>YEAR(InputData[[#This Row],[DATE]])</f>
        <v>2021</v>
      </c>
    </row>
    <row r="236" spans="1:17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_xlfn.XLOOKUP(InputData[[#This Row],[PRODUCT ID]],MasterData[PRODUCT ID],MasterData[PRODUCT ID])</f>
        <v>P0034</v>
      </c>
      <c r="H236" t="str">
        <f>_xlfn.XLOOKUP(InputData[[#This Row],[PRODUCT ID]],MasterData[PRODUCT ID],MasterData[PRODUCT])</f>
        <v>Product34</v>
      </c>
      <c r="I236" t="str">
        <f>_xlfn.XLOOKUP(InputData[[#This Row],[PRODUCT ID]],MasterData[PRODUCT ID],MasterData[CATEGORY])</f>
        <v>Category04</v>
      </c>
      <c r="J236" t="str">
        <f>_xlfn.XLOOKUP(InputData[[#This Row],[PRODUCT ID]],MasterData[PRODUCT ID],MasterData[UOM])</f>
        <v>Lt</v>
      </c>
      <c r="K236" s="12">
        <f>_xlfn.XLOOKUP(InputData[[#This Row],[PRODUCT ID]],MasterData[PRODUCT ID],MasterData[BUYING PRIZE])</f>
        <v>55</v>
      </c>
      <c r="L236" s="12">
        <f>_xlfn.XLOOKUP(InputData[[#This Row],[PRODUCT ID]],MasterData[PRODUCT ID],MasterData[SELLING PRICE])</f>
        <v>58.3</v>
      </c>
      <c r="M236" s="12">
        <f>InputData[[#This Row],[BUYING PRIZE]]*InputData[[#This Row],[QUANTITY]]</f>
        <v>770</v>
      </c>
      <c r="N236" s="12">
        <f>InputData[[#This Row],[SELLING PRICE]]*InputData[[#This Row],[QUANTITY]]*(1-InputData[[#This Row],[DISCOUNT %]])</f>
        <v>816.19999999999993</v>
      </c>
      <c r="O236" s="11">
        <f>DAY(InputData[[#This Row],[DATE]])</f>
        <v>20</v>
      </c>
      <c r="P236" s="11" t="str">
        <f>TEXT(InputData[[#This Row],[DATE]],"MMM")</f>
        <v>Nov</v>
      </c>
      <c r="Q236" s="11">
        <f>YEAR(InputData[[#This Row],[DATE]])</f>
        <v>2021</v>
      </c>
    </row>
    <row r="237" spans="1:17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_xlfn.XLOOKUP(InputData[[#This Row],[PRODUCT ID]],MasterData[PRODUCT ID],MasterData[PRODUCT ID])</f>
        <v>P0008</v>
      </c>
      <c r="H237" t="str">
        <f>_xlfn.XLOOKUP(InputData[[#This Row],[PRODUCT ID]],MasterData[PRODUCT ID],MasterData[PRODUCT])</f>
        <v>Product08</v>
      </c>
      <c r="I237" t="str">
        <f>_xlfn.XLOOKUP(InputData[[#This Row],[PRODUCT ID]],MasterData[PRODUCT ID],MasterData[CATEGORY])</f>
        <v>Category01</v>
      </c>
      <c r="J237" t="str">
        <f>_xlfn.XLOOKUP(InputData[[#This Row],[PRODUCT ID]],MasterData[PRODUCT ID],MasterData[UOM])</f>
        <v>Kg</v>
      </c>
      <c r="K237" s="12">
        <f>_xlfn.XLOOKUP(InputData[[#This Row],[PRODUCT ID]],MasterData[PRODUCT ID],MasterData[BUYING PRIZE])</f>
        <v>83</v>
      </c>
      <c r="L237" s="12">
        <f>_xlfn.XLOOKUP(InputData[[#This Row],[PRODUCT ID]],MasterData[PRODUCT ID],MasterData[SELLING PRICE])</f>
        <v>94.62</v>
      </c>
      <c r="M237" s="12">
        <f>InputData[[#This Row],[BUYING PRIZE]]*InputData[[#This Row],[QUANTITY]]</f>
        <v>913</v>
      </c>
      <c r="N237" s="12">
        <f>InputData[[#This Row],[SELLING PRICE]]*InputData[[#This Row],[QUANTITY]]*(1-InputData[[#This Row],[DISCOUNT %]])</f>
        <v>1040.8200000000002</v>
      </c>
      <c r="O237" s="11">
        <f>DAY(InputData[[#This Row],[DATE]])</f>
        <v>20</v>
      </c>
      <c r="P237" s="11" t="str">
        <f>TEXT(InputData[[#This Row],[DATE]],"MMM")</f>
        <v>Nov</v>
      </c>
      <c r="Q237" s="11">
        <f>YEAR(InputData[[#This Row],[DATE]])</f>
        <v>2021</v>
      </c>
    </row>
    <row r="238" spans="1:17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_xlfn.XLOOKUP(InputData[[#This Row],[PRODUCT ID]],MasterData[PRODUCT ID],MasterData[PRODUCT ID])</f>
        <v>P0014</v>
      </c>
      <c r="H238" t="str">
        <f>_xlfn.XLOOKUP(InputData[[#This Row],[PRODUCT ID]],MasterData[PRODUCT ID],MasterData[PRODUCT])</f>
        <v>Product14</v>
      </c>
      <c r="I238" t="str">
        <f>_xlfn.XLOOKUP(InputData[[#This Row],[PRODUCT ID]],MasterData[PRODUCT ID],MasterData[CATEGORY])</f>
        <v>Category02</v>
      </c>
      <c r="J238" t="str">
        <f>_xlfn.XLOOKUP(InputData[[#This Row],[PRODUCT ID]],MasterData[PRODUCT ID],MasterData[UOM])</f>
        <v>Kg</v>
      </c>
      <c r="K238" s="12">
        <f>_xlfn.XLOOKUP(InputData[[#This Row],[PRODUCT ID]],MasterData[PRODUCT ID],MasterData[BUYING PRIZE])</f>
        <v>112</v>
      </c>
      <c r="L238" s="12">
        <f>_xlfn.XLOOKUP(InputData[[#This Row],[PRODUCT ID]],MasterData[PRODUCT ID],MasterData[SELLING PRICE])</f>
        <v>146.72</v>
      </c>
      <c r="M238" s="12">
        <f>InputData[[#This Row],[BUYING PRIZE]]*InputData[[#This Row],[QUANTITY]]</f>
        <v>112</v>
      </c>
      <c r="N238" s="12">
        <f>InputData[[#This Row],[SELLING PRICE]]*InputData[[#This Row],[QUANTITY]]*(1-InputData[[#This Row],[DISCOUNT %]])</f>
        <v>146.72</v>
      </c>
      <c r="O238" s="11">
        <f>DAY(InputData[[#This Row],[DATE]])</f>
        <v>21</v>
      </c>
      <c r="P238" s="11" t="str">
        <f>TEXT(InputData[[#This Row],[DATE]],"MMM")</f>
        <v>Nov</v>
      </c>
      <c r="Q238" s="11">
        <f>YEAR(InputData[[#This Row],[DATE]])</f>
        <v>2021</v>
      </c>
    </row>
    <row r="239" spans="1:17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_xlfn.XLOOKUP(InputData[[#This Row],[PRODUCT ID]],MasterData[PRODUCT ID],MasterData[PRODUCT ID])</f>
        <v>P0006</v>
      </c>
      <c r="H239" t="str">
        <f>_xlfn.XLOOKUP(InputData[[#This Row],[PRODUCT ID]],MasterData[PRODUCT ID],MasterData[PRODUCT])</f>
        <v>Product06</v>
      </c>
      <c r="I239" t="str">
        <f>_xlfn.XLOOKUP(InputData[[#This Row],[PRODUCT ID]],MasterData[PRODUCT ID],MasterData[CATEGORY])</f>
        <v>Category01</v>
      </c>
      <c r="J239" t="str">
        <f>_xlfn.XLOOKUP(InputData[[#This Row],[PRODUCT ID]],MasterData[PRODUCT ID],MasterData[UOM])</f>
        <v>Kg</v>
      </c>
      <c r="K239" s="12">
        <f>_xlfn.XLOOKUP(InputData[[#This Row],[PRODUCT ID]],MasterData[PRODUCT ID],MasterData[BUYING PRIZE])</f>
        <v>75</v>
      </c>
      <c r="L239" s="12">
        <f>_xlfn.XLOOKUP(InputData[[#This Row],[PRODUCT ID]],MasterData[PRODUCT ID],MasterData[SELLING PRICE])</f>
        <v>85.5</v>
      </c>
      <c r="M239" s="12">
        <f>InputData[[#This Row],[BUYING PRIZE]]*InputData[[#This Row],[QUANTITY]]</f>
        <v>75</v>
      </c>
      <c r="N239" s="12">
        <f>InputData[[#This Row],[SELLING PRICE]]*InputData[[#This Row],[QUANTITY]]*(1-InputData[[#This Row],[DISCOUNT %]])</f>
        <v>85.5</v>
      </c>
      <c r="O239" s="11">
        <f>DAY(InputData[[#This Row],[DATE]])</f>
        <v>21</v>
      </c>
      <c r="P239" s="11" t="str">
        <f>TEXT(InputData[[#This Row],[DATE]],"MMM")</f>
        <v>Nov</v>
      </c>
      <c r="Q239" s="11">
        <f>YEAR(InputData[[#This Row],[DATE]])</f>
        <v>2021</v>
      </c>
    </row>
    <row r="240" spans="1:17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_xlfn.XLOOKUP(InputData[[#This Row],[PRODUCT ID]],MasterData[PRODUCT ID],MasterData[PRODUCT ID])</f>
        <v>P0012</v>
      </c>
      <c r="H240" t="str">
        <f>_xlfn.XLOOKUP(InputData[[#This Row],[PRODUCT ID]],MasterData[PRODUCT ID],MasterData[PRODUCT])</f>
        <v>Product12</v>
      </c>
      <c r="I240" t="str">
        <f>_xlfn.XLOOKUP(InputData[[#This Row],[PRODUCT ID]],MasterData[PRODUCT ID],MasterData[CATEGORY])</f>
        <v>Category02</v>
      </c>
      <c r="J240" t="str">
        <f>_xlfn.XLOOKUP(InputData[[#This Row],[PRODUCT ID]],MasterData[PRODUCT ID],MasterData[UOM])</f>
        <v>Kg</v>
      </c>
      <c r="K240" s="12">
        <f>_xlfn.XLOOKUP(InputData[[#This Row],[PRODUCT ID]],MasterData[PRODUCT ID],MasterData[BUYING PRIZE])</f>
        <v>73</v>
      </c>
      <c r="L240" s="12">
        <f>_xlfn.XLOOKUP(InputData[[#This Row],[PRODUCT ID]],MasterData[PRODUCT ID],MasterData[SELLING PRICE])</f>
        <v>94.17</v>
      </c>
      <c r="M240" s="12">
        <f>InputData[[#This Row],[BUYING PRIZE]]*InputData[[#This Row],[QUANTITY]]</f>
        <v>584</v>
      </c>
      <c r="N240" s="12">
        <f>InputData[[#This Row],[SELLING PRICE]]*InputData[[#This Row],[QUANTITY]]*(1-InputData[[#This Row],[DISCOUNT %]])</f>
        <v>753.36</v>
      </c>
      <c r="O240" s="11">
        <f>DAY(InputData[[#This Row],[DATE]])</f>
        <v>27</v>
      </c>
      <c r="P240" s="11" t="str">
        <f>TEXT(InputData[[#This Row],[DATE]],"MMM")</f>
        <v>Nov</v>
      </c>
      <c r="Q240" s="11">
        <f>YEAR(InputData[[#This Row],[DATE]])</f>
        <v>2021</v>
      </c>
    </row>
    <row r="241" spans="1:17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_xlfn.XLOOKUP(InputData[[#This Row],[PRODUCT ID]],MasterData[PRODUCT ID],MasterData[PRODUCT ID])</f>
        <v>P0040</v>
      </c>
      <c r="H241" t="str">
        <f>_xlfn.XLOOKUP(InputData[[#This Row],[PRODUCT ID]],MasterData[PRODUCT ID],MasterData[PRODUCT])</f>
        <v>Product40</v>
      </c>
      <c r="I241" t="str">
        <f>_xlfn.XLOOKUP(InputData[[#This Row],[PRODUCT ID]],MasterData[PRODUCT ID],MasterData[CATEGORY])</f>
        <v>Category05</v>
      </c>
      <c r="J241" t="str">
        <f>_xlfn.XLOOKUP(InputData[[#This Row],[PRODUCT ID]],MasterData[PRODUCT ID],MasterData[UOM])</f>
        <v>Kg</v>
      </c>
      <c r="K241" s="12">
        <f>_xlfn.XLOOKUP(InputData[[#This Row],[PRODUCT ID]],MasterData[PRODUCT ID],MasterData[BUYING PRIZE])</f>
        <v>90</v>
      </c>
      <c r="L241" s="12">
        <f>_xlfn.XLOOKUP(InputData[[#This Row],[PRODUCT ID]],MasterData[PRODUCT ID],MasterData[SELLING PRICE])</f>
        <v>115.2</v>
      </c>
      <c r="M241" s="12">
        <f>InputData[[#This Row],[BUYING PRIZE]]*InputData[[#This Row],[QUANTITY]]</f>
        <v>180</v>
      </c>
      <c r="N241" s="12">
        <f>InputData[[#This Row],[SELLING PRICE]]*InputData[[#This Row],[QUANTITY]]*(1-InputData[[#This Row],[DISCOUNT %]])</f>
        <v>230.4</v>
      </c>
      <c r="O241" s="11">
        <f>DAY(InputData[[#This Row],[DATE]])</f>
        <v>28</v>
      </c>
      <c r="P241" s="11" t="str">
        <f>TEXT(InputData[[#This Row],[DATE]],"MMM")</f>
        <v>Nov</v>
      </c>
      <c r="Q241" s="11">
        <f>YEAR(InputData[[#This Row],[DATE]])</f>
        <v>2021</v>
      </c>
    </row>
    <row r="242" spans="1:17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_xlfn.XLOOKUP(InputData[[#This Row],[PRODUCT ID]],MasterData[PRODUCT ID],MasterData[PRODUCT ID])</f>
        <v>P0039</v>
      </c>
      <c r="H242" t="str">
        <f>_xlfn.XLOOKUP(InputData[[#This Row],[PRODUCT ID]],MasterData[PRODUCT ID],MasterData[PRODUCT])</f>
        <v>Product39</v>
      </c>
      <c r="I242" t="str">
        <f>_xlfn.XLOOKUP(InputData[[#This Row],[PRODUCT ID]],MasterData[PRODUCT ID],MasterData[CATEGORY])</f>
        <v>Category05</v>
      </c>
      <c r="J242" t="str">
        <f>_xlfn.XLOOKUP(InputData[[#This Row],[PRODUCT ID]],MasterData[PRODUCT ID],MasterData[UOM])</f>
        <v>No.</v>
      </c>
      <c r="K242" s="12">
        <f>_xlfn.XLOOKUP(InputData[[#This Row],[PRODUCT ID]],MasterData[PRODUCT ID],MasterData[BUYING PRIZE])</f>
        <v>37</v>
      </c>
      <c r="L242" s="12">
        <f>_xlfn.XLOOKUP(InputData[[#This Row],[PRODUCT ID]],MasterData[PRODUCT ID],MasterData[SELLING PRICE])</f>
        <v>42.55</v>
      </c>
      <c r="M242" s="12">
        <f>InputData[[#This Row],[BUYING PRIZE]]*InputData[[#This Row],[QUANTITY]]</f>
        <v>555</v>
      </c>
      <c r="N242" s="12">
        <f>InputData[[#This Row],[SELLING PRICE]]*InputData[[#This Row],[QUANTITY]]*(1-InputData[[#This Row],[DISCOUNT %]])</f>
        <v>638.25</v>
      </c>
      <c r="O242" s="11">
        <f>DAY(InputData[[#This Row],[DATE]])</f>
        <v>30</v>
      </c>
      <c r="P242" s="11" t="str">
        <f>TEXT(InputData[[#This Row],[DATE]],"MMM")</f>
        <v>Nov</v>
      </c>
      <c r="Q242" s="11">
        <f>YEAR(InputData[[#This Row],[DATE]])</f>
        <v>2021</v>
      </c>
    </row>
    <row r="243" spans="1:17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_xlfn.XLOOKUP(InputData[[#This Row],[PRODUCT ID]],MasterData[PRODUCT ID],MasterData[PRODUCT ID])</f>
        <v>P0016</v>
      </c>
      <c r="H243" t="str">
        <f>_xlfn.XLOOKUP(InputData[[#This Row],[PRODUCT ID]],MasterData[PRODUCT ID],MasterData[PRODUCT])</f>
        <v>Product16</v>
      </c>
      <c r="I243" t="str">
        <f>_xlfn.XLOOKUP(InputData[[#This Row],[PRODUCT ID]],MasterData[PRODUCT ID],MasterData[CATEGORY])</f>
        <v>Category02</v>
      </c>
      <c r="J243" t="str">
        <f>_xlfn.XLOOKUP(InputData[[#This Row],[PRODUCT ID]],MasterData[PRODUCT ID],MasterData[UOM])</f>
        <v>No.</v>
      </c>
      <c r="K243" s="12">
        <f>_xlfn.XLOOKUP(InputData[[#This Row],[PRODUCT ID]],MasterData[PRODUCT ID],MasterData[BUYING PRIZE])</f>
        <v>13</v>
      </c>
      <c r="L243" s="12">
        <f>_xlfn.XLOOKUP(InputData[[#This Row],[PRODUCT ID]],MasterData[PRODUCT ID],MasterData[SELLING PRICE])</f>
        <v>16.64</v>
      </c>
      <c r="M243" s="12">
        <f>InputData[[#This Row],[BUYING PRIZE]]*InputData[[#This Row],[QUANTITY]]</f>
        <v>130</v>
      </c>
      <c r="N243" s="12">
        <f>InputData[[#This Row],[SELLING PRICE]]*InputData[[#This Row],[QUANTITY]]*(1-InputData[[#This Row],[DISCOUNT %]])</f>
        <v>166.4</v>
      </c>
      <c r="O243" s="11">
        <f>DAY(InputData[[#This Row],[DATE]])</f>
        <v>2</v>
      </c>
      <c r="P243" s="11" t="str">
        <f>TEXT(InputData[[#This Row],[DATE]],"MMM")</f>
        <v>Dec</v>
      </c>
      <c r="Q243" s="11">
        <f>YEAR(InputData[[#This Row],[DATE]])</f>
        <v>2021</v>
      </c>
    </row>
    <row r="244" spans="1:17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_xlfn.XLOOKUP(InputData[[#This Row],[PRODUCT ID]],MasterData[PRODUCT ID],MasterData[PRODUCT ID])</f>
        <v>P0034</v>
      </c>
      <c r="H244" t="str">
        <f>_xlfn.XLOOKUP(InputData[[#This Row],[PRODUCT ID]],MasterData[PRODUCT ID],MasterData[PRODUCT])</f>
        <v>Product34</v>
      </c>
      <c r="I244" t="str">
        <f>_xlfn.XLOOKUP(InputData[[#This Row],[PRODUCT ID]],MasterData[PRODUCT ID],MasterData[CATEGORY])</f>
        <v>Category04</v>
      </c>
      <c r="J244" t="str">
        <f>_xlfn.XLOOKUP(InputData[[#This Row],[PRODUCT ID]],MasterData[PRODUCT ID],MasterData[UOM])</f>
        <v>Lt</v>
      </c>
      <c r="K244" s="12">
        <f>_xlfn.XLOOKUP(InputData[[#This Row],[PRODUCT ID]],MasterData[PRODUCT ID],MasterData[BUYING PRIZE])</f>
        <v>55</v>
      </c>
      <c r="L244" s="12">
        <f>_xlfn.XLOOKUP(InputData[[#This Row],[PRODUCT ID]],MasterData[PRODUCT ID],MasterData[SELLING PRICE])</f>
        <v>58.3</v>
      </c>
      <c r="M244" s="12">
        <f>InputData[[#This Row],[BUYING PRIZE]]*InputData[[#This Row],[QUANTITY]]</f>
        <v>110</v>
      </c>
      <c r="N244" s="12">
        <f>InputData[[#This Row],[SELLING PRICE]]*InputData[[#This Row],[QUANTITY]]*(1-InputData[[#This Row],[DISCOUNT %]])</f>
        <v>116.6</v>
      </c>
      <c r="O244" s="11">
        <f>DAY(InputData[[#This Row],[DATE]])</f>
        <v>3</v>
      </c>
      <c r="P244" s="11" t="str">
        <f>TEXT(InputData[[#This Row],[DATE]],"MMM")</f>
        <v>Dec</v>
      </c>
      <c r="Q244" s="11">
        <f>YEAR(InputData[[#This Row],[DATE]])</f>
        <v>2021</v>
      </c>
    </row>
    <row r="245" spans="1:17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_xlfn.XLOOKUP(InputData[[#This Row],[PRODUCT ID]],MasterData[PRODUCT ID],MasterData[PRODUCT ID])</f>
        <v>P0019</v>
      </c>
      <c r="H245" t="str">
        <f>_xlfn.XLOOKUP(InputData[[#This Row],[PRODUCT ID]],MasterData[PRODUCT ID],MasterData[PRODUCT])</f>
        <v>Product19</v>
      </c>
      <c r="I245" t="str">
        <f>_xlfn.XLOOKUP(InputData[[#This Row],[PRODUCT ID]],MasterData[PRODUCT ID],MasterData[CATEGORY])</f>
        <v>Category02</v>
      </c>
      <c r="J245" t="str">
        <f>_xlfn.XLOOKUP(InputData[[#This Row],[PRODUCT ID]],MasterData[PRODUCT ID],MasterData[UOM])</f>
        <v>Ft</v>
      </c>
      <c r="K245" s="12">
        <f>_xlfn.XLOOKUP(InputData[[#This Row],[PRODUCT ID]],MasterData[PRODUCT ID],MasterData[BUYING PRIZE])</f>
        <v>150</v>
      </c>
      <c r="L245" s="12">
        <f>_xlfn.XLOOKUP(InputData[[#This Row],[PRODUCT ID]],MasterData[PRODUCT ID],MasterData[SELLING PRICE])</f>
        <v>210</v>
      </c>
      <c r="M245" s="12">
        <f>InputData[[#This Row],[BUYING PRIZE]]*InputData[[#This Row],[QUANTITY]]</f>
        <v>1200</v>
      </c>
      <c r="N245" s="12">
        <f>InputData[[#This Row],[SELLING PRICE]]*InputData[[#This Row],[QUANTITY]]*(1-InputData[[#This Row],[DISCOUNT %]])</f>
        <v>1680</v>
      </c>
      <c r="O245" s="11">
        <f>DAY(InputData[[#This Row],[DATE]])</f>
        <v>3</v>
      </c>
      <c r="P245" s="11" t="str">
        <f>TEXT(InputData[[#This Row],[DATE]],"MMM")</f>
        <v>Dec</v>
      </c>
      <c r="Q245" s="11">
        <f>YEAR(InputData[[#This Row],[DATE]])</f>
        <v>2021</v>
      </c>
    </row>
    <row r="246" spans="1:17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_xlfn.XLOOKUP(InputData[[#This Row],[PRODUCT ID]],MasterData[PRODUCT ID],MasterData[PRODUCT ID])</f>
        <v>P0004</v>
      </c>
      <c r="H246" t="str">
        <f>_xlfn.XLOOKUP(InputData[[#This Row],[PRODUCT ID]],MasterData[PRODUCT ID],MasterData[PRODUCT])</f>
        <v>Product04</v>
      </c>
      <c r="I246" t="str">
        <f>_xlfn.XLOOKUP(InputData[[#This Row],[PRODUCT ID]],MasterData[PRODUCT ID],MasterData[CATEGORY])</f>
        <v>Category01</v>
      </c>
      <c r="J246" t="str">
        <f>_xlfn.XLOOKUP(InputData[[#This Row],[PRODUCT ID]],MasterData[PRODUCT ID],MasterData[UOM])</f>
        <v>Lt</v>
      </c>
      <c r="K246" s="12">
        <f>_xlfn.XLOOKUP(InputData[[#This Row],[PRODUCT ID]],MasterData[PRODUCT ID],MasterData[BUYING PRIZE])</f>
        <v>44</v>
      </c>
      <c r="L246" s="12">
        <f>_xlfn.XLOOKUP(InputData[[#This Row],[PRODUCT ID]],MasterData[PRODUCT ID],MasterData[SELLING PRICE])</f>
        <v>48.84</v>
      </c>
      <c r="M246" s="12">
        <f>InputData[[#This Row],[BUYING PRIZE]]*InputData[[#This Row],[QUANTITY]]</f>
        <v>660</v>
      </c>
      <c r="N246" s="12">
        <f>InputData[[#This Row],[SELLING PRICE]]*InputData[[#This Row],[QUANTITY]]*(1-InputData[[#This Row],[DISCOUNT %]])</f>
        <v>732.6</v>
      </c>
      <c r="O246" s="11">
        <f>DAY(InputData[[#This Row],[DATE]])</f>
        <v>5</v>
      </c>
      <c r="P246" s="11" t="str">
        <f>TEXT(InputData[[#This Row],[DATE]],"MMM")</f>
        <v>Dec</v>
      </c>
      <c r="Q246" s="11">
        <f>YEAR(InputData[[#This Row],[DATE]])</f>
        <v>2021</v>
      </c>
    </row>
    <row r="247" spans="1:17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_xlfn.XLOOKUP(InputData[[#This Row],[PRODUCT ID]],MasterData[PRODUCT ID],MasterData[PRODUCT ID])</f>
        <v>P0010</v>
      </c>
      <c r="H247" t="str">
        <f>_xlfn.XLOOKUP(InputData[[#This Row],[PRODUCT ID]],MasterData[PRODUCT ID],MasterData[PRODUCT])</f>
        <v>Product10</v>
      </c>
      <c r="I247" t="str">
        <f>_xlfn.XLOOKUP(InputData[[#This Row],[PRODUCT ID]],MasterData[PRODUCT ID],MasterData[CATEGORY])</f>
        <v>Category02</v>
      </c>
      <c r="J247" t="str">
        <f>_xlfn.XLOOKUP(InputData[[#This Row],[PRODUCT ID]],MasterData[PRODUCT ID],MasterData[UOM])</f>
        <v>Ft</v>
      </c>
      <c r="K247" s="12">
        <f>_xlfn.XLOOKUP(InputData[[#This Row],[PRODUCT ID]],MasterData[PRODUCT ID],MasterData[BUYING PRIZE])</f>
        <v>148</v>
      </c>
      <c r="L247" s="12">
        <f>_xlfn.XLOOKUP(InputData[[#This Row],[PRODUCT ID]],MasterData[PRODUCT ID],MasterData[SELLING PRICE])</f>
        <v>164.28</v>
      </c>
      <c r="M247" s="12">
        <f>InputData[[#This Row],[BUYING PRIZE]]*InputData[[#This Row],[QUANTITY]]</f>
        <v>148</v>
      </c>
      <c r="N247" s="12">
        <f>InputData[[#This Row],[SELLING PRICE]]*InputData[[#This Row],[QUANTITY]]*(1-InputData[[#This Row],[DISCOUNT %]])</f>
        <v>164.28</v>
      </c>
      <c r="O247" s="11">
        <f>DAY(InputData[[#This Row],[DATE]])</f>
        <v>5</v>
      </c>
      <c r="P247" s="11" t="str">
        <f>TEXT(InputData[[#This Row],[DATE]],"MMM")</f>
        <v>Dec</v>
      </c>
      <c r="Q247" s="11">
        <f>YEAR(InputData[[#This Row],[DATE]])</f>
        <v>2021</v>
      </c>
    </row>
    <row r="248" spans="1:17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_xlfn.XLOOKUP(InputData[[#This Row],[PRODUCT ID]],MasterData[PRODUCT ID],MasterData[PRODUCT ID])</f>
        <v>P0013</v>
      </c>
      <c r="H248" t="str">
        <f>_xlfn.XLOOKUP(InputData[[#This Row],[PRODUCT ID]],MasterData[PRODUCT ID],MasterData[PRODUCT])</f>
        <v>Product13</v>
      </c>
      <c r="I248" t="str">
        <f>_xlfn.XLOOKUP(InputData[[#This Row],[PRODUCT ID]],MasterData[PRODUCT ID],MasterData[CATEGORY])</f>
        <v>Category02</v>
      </c>
      <c r="J248" t="str">
        <f>_xlfn.XLOOKUP(InputData[[#This Row],[PRODUCT ID]],MasterData[PRODUCT ID],MasterData[UOM])</f>
        <v>Kg</v>
      </c>
      <c r="K248" s="12">
        <f>_xlfn.XLOOKUP(InputData[[#This Row],[PRODUCT ID]],MasterData[PRODUCT ID],MasterData[BUYING PRIZE])</f>
        <v>112</v>
      </c>
      <c r="L248" s="12">
        <f>_xlfn.XLOOKUP(InputData[[#This Row],[PRODUCT ID]],MasterData[PRODUCT ID],MasterData[SELLING PRICE])</f>
        <v>122.08</v>
      </c>
      <c r="M248" s="12">
        <f>InputData[[#This Row],[BUYING PRIZE]]*InputData[[#This Row],[QUANTITY]]</f>
        <v>896</v>
      </c>
      <c r="N248" s="12">
        <f>InputData[[#This Row],[SELLING PRICE]]*InputData[[#This Row],[QUANTITY]]*(1-InputData[[#This Row],[DISCOUNT %]])</f>
        <v>976.64</v>
      </c>
      <c r="O248" s="11">
        <f>DAY(InputData[[#This Row],[DATE]])</f>
        <v>7</v>
      </c>
      <c r="P248" s="11" t="str">
        <f>TEXT(InputData[[#This Row],[DATE]],"MMM")</f>
        <v>Dec</v>
      </c>
      <c r="Q248" s="11">
        <f>YEAR(InputData[[#This Row],[DATE]])</f>
        <v>2021</v>
      </c>
    </row>
    <row r="249" spans="1:17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_xlfn.XLOOKUP(InputData[[#This Row],[PRODUCT ID]],MasterData[PRODUCT ID],MasterData[PRODUCT ID])</f>
        <v>P0044</v>
      </c>
      <c r="H249" t="str">
        <f>_xlfn.XLOOKUP(InputData[[#This Row],[PRODUCT ID]],MasterData[PRODUCT ID],MasterData[PRODUCT])</f>
        <v>Product44</v>
      </c>
      <c r="I249" t="str">
        <f>_xlfn.XLOOKUP(InputData[[#This Row],[PRODUCT ID]],MasterData[PRODUCT ID],MasterData[CATEGORY])</f>
        <v>Category05</v>
      </c>
      <c r="J249" t="str">
        <f>_xlfn.XLOOKUP(InputData[[#This Row],[PRODUCT ID]],MasterData[PRODUCT ID],MasterData[UOM])</f>
        <v>Kg</v>
      </c>
      <c r="K249" s="12">
        <f>_xlfn.XLOOKUP(InputData[[#This Row],[PRODUCT ID]],MasterData[PRODUCT ID],MasterData[BUYING PRIZE])</f>
        <v>76</v>
      </c>
      <c r="L249" s="12">
        <f>_xlfn.XLOOKUP(InputData[[#This Row],[PRODUCT ID]],MasterData[PRODUCT ID],MasterData[SELLING PRICE])</f>
        <v>82.08</v>
      </c>
      <c r="M249" s="12">
        <f>InputData[[#This Row],[BUYING PRIZE]]*InputData[[#This Row],[QUANTITY]]</f>
        <v>1064</v>
      </c>
      <c r="N249" s="12">
        <f>InputData[[#This Row],[SELLING PRICE]]*InputData[[#This Row],[QUANTITY]]*(1-InputData[[#This Row],[DISCOUNT %]])</f>
        <v>1149.1199999999999</v>
      </c>
      <c r="O249" s="11">
        <f>DAY(InputData[[#This Row],[DATE]])</f>
        <v>8</v>
      </c>
      <c r="P249" s="11" t="str">
        <f>TEXT(InputData[[#This Row],[DATE]],"MMM")</f>
        <v>Dec</v>
      </c>
      <c r="Q249" s="11">
        <f>YEAR(InputData[[#This Row],[DATE]])</f>
        <v>2021</v>
      </c>
    </row>
    <row r="250" spans="1:17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_xlfn.XLOOKUP(InputData[[#This Row],[PRODUCT ID]],MasterData[PRODUCT ID],MasterData[PRODUCT ID])</f>
        <v>P0042</v>
      </c>
      <c r="H250" t="str">
        <f>_xlfn.XLOOKUP(InputData[[#This Row],[PRODUCT ID]],MasterData[PRODUCT ID],MasterData[PRODUCT])</f>
        <v>Product42</v>
      </c>
      <c r="I250" t="str">
        <f>_xlfn.XLOOKUP(InputData[[#This Row],[PRODUCT ID]],MasterData[PRODUCT ID],MasterData[CATEGORY])</f>
        <v>Category05</v>
      </c>
      <c r="J250" t="str">
        <f>_xlfn.XLOOKUP(InputData[[#This Row],[PRODUCT ID]],MasterData[PRODUCT ID],MasterData[UOM])</f>
        <v>Ft</v>
      </c>
      <c r="K250" s="12">
        <f>_xlfn.XLOOKUP(InputData[[#This Row],[PRODUCT ID]],MasterData[PRODUCT ID],MasterData[BUYING PRIZE])</f>
        <v>120</v>
      </c>
      <c r="L250" s="12">
        <f>_xlfn.XLOOKUP(InputData[[#This Row],[PRODUCT ID]],MasterData[PRODUCT ID],MasterData[SELLING PRICE])</f>
        <v>162</v>
      </c>
      <c r="M250" s="12">
        <f>InputData[[#This Row],[BUYING PRIZE]]*InputData[[#This Row],[QUANTITY]]</f>
        <v>480</v>
      </c>
      <c r="N250" s="12">
        <f>InputData[[#This Row],[SELLING PRICE]]*InputData[[#This Row],[QUANTITY]]*(1-InputData[[#This Row],[DISCOUNT %]])</f>
        <v>648</v>
      </c>
      <c r="O250" s="11">
        <f>DAY(InputData[[#This Row],[DATE]])</f>
        <v>14</v>
      </c>
      <c r="P250" s="11" t="str">
        <f>TEXT(InputData[[#This Row],[DATE]],"MMM")</f>
        <v>Dec</v>
      </c>
      <c r="Q250" s="11">
        <f>YEAR(InputData[[#This Row],[DATE]])</f>
        <v>2021</v>
      </c>
    </row>
    <row r="251" spans="1:17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_xlfn.XLOOKUP(InputData[[#This Row],[PRODUCT ID]],MasterData[PRODUCT ID],MasterData[PRODUCT ID])</f>
        <v>P0003</v>
      </c>
      <c r="H251" t="str">
        <f>_xlfn.XLOOKUP(InputData[[#This Row],[PRODUCT ID]],MasterData[PRODUCT ID],MasterData[PRODUCT])</f>
        <v>Product03</v>
      </c>
      <c r="I251" t="str">
        <f>_xlfn.XLOOKUP(InputData[[#This Row],[PRODUCT ID]],MasterData[PRODUCT ID],MasterData[CATEGORY])</f>
        <v>Category01</v>
      </c>
      <c r="J251" t="str">
        <f>_xlfn.XLOOKUP(InputData[[#This Row],[PRODUCT ID]],MasterData[PRODUCT ID],MasterData[UOM])</f>
        <v>Kg</v>
      </c>
      <c r="K251" s="12">
        <f>_xlfn.XLOOKUP(InputData[[#This Row],[PRODUCT ID]],MasterData[PRODUCT ID],MasterData[BUYING PRIZE])</f>
        <v>71</v>
      </c>
      <c r="L251" s="12">
        <f>_xlfn.XLOOKUP(InputData[[#This Row],[PRODUCT ID]],MasterData[PRODUCT ID],MasterData[SELLING PRICE])</f>
        <v>80.94</v>
      </c>
      <c r="M251" s="12">
        <f>InputData[[#This Row],[BUYING PRIZE]]*InputData[[#This Row],[QUANTITY]]</f>
        <v>142</v>
      </c>
      <c r="N251" s="12">
        <f>InputData[[#This Row],[SELLING PRICE]]*InputData[[#This Row],[QUANTITY]]*(1-InputData[[#This Row],[DISCOUNT %]])</f>
        <v>161.88</v>
      </c>
      <c r="O251" s="11">
        <f>DAY(InputData[[#This Row],[DATE]])</f>
        <v>18</v>
      </c>
      <c r="P251" s="11" t="str">
        <f>TEXT(InputData[[#This Row],[DATE]],"MMM")</f>
        <v>Dec</v>
      </c>
      <c r="Q251" s="11">
        <f>YEAR(InputData[[#This Row],[DATE]])</f>
        <v>2021</v>
      </c>
    </row>
    <row r="252" spans="1:17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_xlfn.XLOOKUP(InputData[[#This Row],[PRODUCT ID]],MasterData[PRODUCT ID],MasterData[PRODUCT ID])</f>
        <v>P0022</v>
      </c>
      <c r="H252" t="str">
        <f>_xlfn.XLOOKUP(InputData[[#This Row],[PRODUCT ID]],MasterData[PRODUCT ID],MasterData[PRODUCT])</f>
        <v>Product22</v>
      </c>
      <c r="I252" t="str">
        <f>_xlfn.XLOOKUP(InputData[[#This Row],[PRODUCT ID]],MasterData[PRODUCT ID],MasterData[CATEGORY])</f>
        <v>Category03</v>
      </c>
      <c r="J252" t="str">
        <f>_xlfn.XLOOKUP(InputData[[#This Row],[PRODUCT ID]],MasterData[PRODUCT ID],MasterData[UOM])</f>
        <v>Ft</v>
      </c>
      <c r="K252" s="12">
        <f>_xlfn.XLOOKUP(InputData[[#This Row],[PRODUCT ID]],MasterData[PRODUCT ID],MasterData[BUYING PRIZE])</f>
        <v>121</v>
      </c>
      <c r="L252" s="12">
        <f>_xlfn.XLOOKUP(InputData[[#This Row],[PRODUCT ID]],MasterData[PRODUCT ID],MasterData[SELLING PRICE])</f>
        <v>141.57</v>
      </c>
      <c r="M252" s="12">
        <f>InputData[[#This Row],[BUYING PRIZE]]*InputData[[#This Row],[QUANTITY]]</f>
        <v>968</v>
      </c>
      <c r="N252" s="12">
        <f>InputData[[#This Row],[SELLING PRICE]]*InputData[[#This Row],[QUANTITY]]*(1-InputData[[#This Row],[DISCOUNT %]])</f>
        <v>1132.56</v>
      </c>
      <c r="O252" s="11">
        <f>DAY(InputData[[#This Row],[DATE]])</f>
        <v>18</v>
      </c>
      <c r="P252" s="11" t="str">
        <f>TEXT(InputData[[#This Row],[DATE]],"MMM")</f>
        <v>Dec</v>
      </c>
      <c r="Q252" s="11">
        <f>YEAR(InputData[[#This Row],[DATE]])</f>
        <v>2021</v>
      </c>
    </row>
    <row r="253" spans="1:17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_xlfn.XLOOKUP(InputData[[#This Row],[PRODUCT ID]],MasterData[PRODUCT ID],MasterData[PRODUCT ID])</f>
        <v>P0023</v>
      </c>
      <c r="H253" t="str">
        <f>_xlfn.XLOOKUP(InputData[[#This Row],[PRODUCT ID]],MasterData[PRODUCT ID],MasterData[PRODUCT])</f>
        <v>Product23</v>
      </c>
      <c r="I253" t="str">
        <f>_xlfn.XLOOKUP(InputData[[#This Row],[PRODUCT ID]],MasterData[PRODUCT ID],MasterData[CATEGORY])</f>
        <v>Category03</v>
      </c>
      <c r="J253" t="str">
        <f>_xlfn.XLOOKUP(InputData[[#This Row],[PRODUCT ID]],MasterData[PRODUCT ID],MasterData[UOM])</f>
        <v>Ft</v>
      </c>
      <c r="K253" s="12">
        <f>_xlfn.XLOOKUP(InputData[[#This Row],[PRODUCT ID]],MasterData[PRODUCT ID],MasterData[BUYING PRIZE])</f>
        <v>141</v>
      </c>
      <c r="L253" s="12">
        <f>_xlfn.XLOOKUP(InputData[[#This Row],[PRODUCT ID]],MasterData[PRODUCT ID],MasterData[SELLING PRICE])</f>
        <v>149.46</v>
      </c>
      <c r="M253" s="12">
        <f>InputData[[#This Row],[BUYING PRIZE]]*InputData[[#This Row],[QUANTITY]]</f>
        <v>1692</v>
      </c>
      <c r="N253" s="12">
        <f>InputData[[#This Row],[SELLING PRICE]]*InputData[[#This Row],[QUANTITY]]*(1-InputData[[#This Row],[DISCOUNT %]])</f>
        <v>1793.52</v>
      </c>
      <c r="O253" s="11">
        <f>DAY(InputData[[#This Row],[DATE]])</f>
        <v>19</v>
      </c>
      <c r="P253" s="11" t="str">
        <f>TEXT(InputData[[#This Row],[DATE]],"MMM")</f>
        <v>Dec</v>
      </c>
      <c r="Q253" s="11">
        <f>YEAR(InputData[[#This Row],[DATE]])</f>
        <v>2021</v>
      </c>
    </row>
    <row r="254" spans="1:17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_xlfn.XLOOKUP(InputData[[#This Row],[PRODUCT ID]],MasterData[PRODUCT ID],MasterData[PRODUCT ID])</f>
        <v>P0029</v>
      </c>
      <c r="H254" t="str">
        <f>_xlfn.XLOOKUP(InputData[[#This Row],[PRODUCT ID]],MasterData[PRODUCT ID],MasterData[PRODUCT])</f>
        <v>Product29</v>
      </c>
      <c r="I254" t="str">
        <f>_xlfn.XLOOKUP(InputData[[#This Row],[PRODUCT ID]],MasterData[PRODUCT ID],MasterData[CATEGORY])</f>
        <v>Category04</v>
      </c>
      <c r="J254" t="str">
        <f>_xlfn.XLOOKUP(InputData[[#This Row],[PRODUCT ID]],MasterData[PRODUCT ID],MasterData[UOM])</f>
        <v>Lt</v>
      </c>
      <c r="K254" s="12">
        <f>_xlfn.XLOOKUP(InputData[[#This Row],[PRODUCT ID]],MasterData[PRODUCT ID],MasterData[BUYING PRIZE])</f>
        <v>47</v>
      </c>
      <c r="L254" s="12">
        <f>_xlfn.XLOOKUP(InputData[[#This Row],[PRODUCT ID]],MasterData[PRODUCT ID],MasterData[SELLING PRICE])</f>
        <v>53.11</v>
      </c>
      <c r="M254" s="12">
        <f>InputData[[#This Row],[BUYING PRIZE]]*InputData[[#This Row],[QUANTITY]]</f>
        <v>141</v>
      </c>
      <c r="N254" s="12">
        <f>InputData[[#This Row],[SELLING PRICE]]*InputData[[#This Row],[QUANTITY]]*(1-InputData[[#This Row],[DISCOUNT %]])</f>
        <v>159.32999999999998</v>
      </c>
      <c r="O254" s="11">
        <f>DAY(InputData[[#This Row],[DATE]])</f>
        <v>19</v>
      </c>
      <c r="P254" s="11" t="str">
        <f>TEXT(InputData[[#This Row],[DATE]],"MMM")</f>
        <v>Dec</v>
      </c>
      <c r="Q254" s="11">
        <f>YEAR(InputData[[#This Row],[DATE]])</f>
        <v>2021</v>
      </c>
    </row>
    <row r="255" spans="1:17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_xlfn.XLOOKUP(InputData[[#This Row],[PRODUCT ID]],MasterData[PRODUCT ID],MasterData[PRODUCT ID])</f>
        <v>P0011</v>
      </c>
      <c r="H255" t="str">
        <f>_xlfn.XLOOKUP(InputData[[#This Row],[PRODUCT ID]],MasterData[PRODUCT ID],MasterData[PRODUCT])</f>
        <v>Product11</v>
      </c>
      <c r="I255" t="str">
        <f>_xlfn.XLOOKUP(InputData[[#This Row],[PRODUCT ID]],MasterData[PRODUCT ID],MasterData[CATEGORY])</f>
        <v>Category02</v>
      </c>
      <c r="J255" t="str">
        <f>_xlfn.XLOOKUP(InputData[[#This Row],[PRODUCT ID]],MasterData[PRODUCT ID],MasterData[UOM])</f>
        <v>Lt</v>
      </c>
      <c r="K255" s="12">
        <f>_xlfn.XLOOKUP(InputData[[#This Row],[PRODUCT ID]],MasterData[PRODUCT ID],MasterData[BUYING PRIZE])</f>
        <v>44</v>
      </c>
      <c r="L255" s="12">
        <f>_xlfn.XLOOKUP(InputData[[#This Row],[PRODUCT ID]],MasterData[PRODUCT ID],MasterData[SELLING PRICE])</f>
        <v>48.4</v>
      </c>
      <c r="M255" s="12">
        <f>InputData[[#This Row],[BUYING PRIZE]]*InputData[[#This Row],[QUANTITY]]</f>
        <v>440</v>
      </c>
      <c r="N255" s="12">
        <f>InputData[[#This Row],[SELLING PRICE]]*InputData[[#This Row],[QUANTITY]]*(1-InputData[[#This Row],[DISCOUNT %]])</f>
        <v>484</v>
      </c>
      <c r="O255" s="11">
        <f>DAY(InputData[[#This Row],[DATE]])</f>
        <v>19</v>
      </c>
      <c r="P255" s="11" t="str">
        <f>TEXT(InputData[[#This Row],[DATE]],"MMM")</f>
        <v>Dec</v>
      </c>
      <c r="Q255" s="11">
        <f>YEAR(InputData[[#This Row],[DATE]])</f>
        <v>2021</v>
      </c>
    </row>
    <row r="256" spans="1:17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_xlfn.XLOOKUP(InputData[[#This Row],[PRODUCT ID]],MasterData[PRODUCT ID],MasterData[PRODUCT ID])</f>
        <v>P0012</v>
      </c>
      <c r="H256" t="str">
        <f>_xlfn.XLOOKUP(InputData[[#This Row],[PRODUCT ID]],MasterData[PRODUCT ID],MasterData[PRODUCT])</f>
        <v>Product12</v>
      </c>
      <c r="I256" t="str">
        <f>_xlfn.XLOOKUP(InputData[[#This Row],[PRODUCT ID]],MasterData[PRODUCT ID],MasterData[CATEGORY])</f>
        <v>Category02</v>
      </c>
      <c r="J256" t="str">
        <f>_xlfn.XLOOKUP(InputData[[#This Row],[PRODUCT ID]],MasterData[PRODUCT ID],MasterData[UOM])</f>
        <v>Kg</v>
      </c>
      <c r="K256" s="12">
        <f>_xlfn.XLOOKUP(InputData[[#This Row],[PRODUCT ID]],MasterData[PRODUCT ID],MasterData[BUYING PRIZE])</f>
        <v>73</v>
      </c>
      <c r="L256" s="12">
        <f>_xlfn.XLOOKUP(InputData[[#This Row],[PRODUCT ID]],MasterData[PRODUCT ID],MasterData[SELLING PRICE])</f>
        <v>94.17</v>
      </c>
      <c r="M256" s="12">
        <f>InputData[[#This Row],[BUYING PRIZE]]*InputData[[#This Row],[QUANTITY]]</f>
        <v>1022</v>
      </c>
      <c r="N256" s="12">
        <f>InputData[[#This Row],[SELLING PRICE]]*InputData[[#This Row],[QUANTITY]]*(1-InputData[[#This Row],[DISCOUNT %]])</f>
        <v>1318.38</v>
      </c>
      <c r="O256" s="11">
        <f>DAY(InputData[[#This Row],[DATE]])</f>
        <v>20</v>
      </c>
      <c r="P256" s="11" t="str">
        <f>TEXT(InputData[[#This Row],[DATE]],"MMM")</f>
        <v>Dec</v>
      </c>
      <c r="Q256" s="11">
        <f>YEAR(InputData[[#This Row],[DATE]])</f>
        <v>2021</v>
      </c>
    </row>
    <row r="257" spans="1:17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_xlfn.XLOOKUP(InputData[[#This Row],[PRODUCT ID]],MasterData[PRODUCT ID],MasterData[PRODUCT ID])</f>
        <v>P0026</v>
      </c>
      <c r="H257" t="str">
        <f>_xlfn.XLOOKUP(InputData[[#This Row],[PRODUCT ID]],MasterData[PRODUCT ID],MasterData[PRODUCT])</f>
        <v>Product26</v>
      </c>
      <c r="I257" t="str">
        <f>_xlfn.XLOOKUP(InputData[[#This Row],[PRODUCT ID]],MasterData[PRODUCT ID],MasterData[CATEGORY])</f>
        <v>Category04</v>
      </c>
      <c r="J257" t="str">
        <f>_xlfn.XLOOKUP(InputData[[#This Row],[PRODUCT ID]],MasterData[PRODUCT ID],MasterData[UOM])</f>
        <v>No.</v>
      </c>
      <c r="K257" s="12">
        <f>_xlfn.XLOOKUP(InputData[[#This Row],[PRODUCT ID]],MasterData[PRODUCT ID],MasterData[BUYING PRIZE])</f>
        <v>18</v>
      </c>
      <c r="L257" s="12">
        <f>_xlfn.XLOOKUP(InputData[[#This Row],[PRODUCT ID]],MasterData[PRODUCT ID],MasterData[SELLING PRICE])</f>
        <v>24.66</v>
      </c>
      <c r="M257" s="12">
        <f>InputData[[#This Row],[BUYING PRIZE]]*InputData[[#This Row],[QUANTITY]]</f>
        <v>180</v>
      </c>
      <c r="N257" s="12">
        <f>InputData[[#This Row],[SELLING PRICE]]*InputData[[#This Row],[QUANTITY]]*(1-InputData[[#This Row],[DISCOUNT %]])</f>
        <v>246.6</v>
      </c>
      <c r="O257" s="11">
        <f>DAY(InputData[[#This Row],[DATE]])</f>
        <v>21</v>
      </c>
      <c r="P257" s="11" t="str">
        <f>TEXT(InputData[[#This Row],[DATE]],"MMM")</f>
        <v>Dec</v>
      </c>
      <c r="Q257" s="11">
        <f>YEAR(InputData[[#This Row],[DATE]])</f>
        <v>2021</v>
      </c>
    </row>
    <row r="258" spans="1:17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_xlfn.XLOOKUP(InputData[[#This Row],[PRODUCT ID]],MasterData[PRODUCT ID],MasterData[PRODUCT ID])</f>
        <v>P0042</v>
      </c>
      <c r="H258" t="str">
        <f>_xlfn.XLOOKUP(InputData[[#This Row],[PRODUCT ID]],MasterData[PRODUCT ID],MasterData[PRODUCT])</f>
        <v>Product42</v>
      </c>
      <c r="I258" t="str">
        <f>_xlfn.XLOOKUP(InputData[[#This Row],[PRODUCT ID]],MasterData[PRODUCT ID],MasterData[CATEGORY])</f>
        <v>Category05</v>
      </c>
      <c r="J258" t="str">
        <f>_xlfn.XLOOKUP(InputData[[#This Row],[PRODUCT ID]],MasterData[PRODUCT ID],MasterData[UOM])</f>
        <v>Ft</v>
      </c>
      <c r="K258" s="12">
        <f>_xlfn.XLOOKUP(InputData[[#This Row],[PRODUCT ID]],MasterData[PRODUCT ID],MasterData[BUYING PRIZE])</f>
        <v>120</v>
      </c>
      <c r="L258" s="12">
        <f>_xlfn.XLOOKUP(InputData[[#This Row],[PRODUCT ID]],MasterData[PRODUCT ID],MasterData[SELLING PRICE])</f>
        <v>162</v>
      </c>
      <c r="M258" s="12">
        <f>InputData[[#This Row],[BUYING PRIZE]]*InputData[[#This Row],[QUANTITY]]</f>
        <v>960</v>
      </c>
      <c r="N258" s="12">
        <f>InputData[[#This Row],[SELLING PRICE]]*InputData[[#This Row],[QUANTITY]]*(1-InputData[[#This Row],[DISCOUNT %]])</f>
        <v>1296</v>
      </c>
      <c r="O258" s="11">
        <f>DAY(InputData[[#This Row],[DATE]])</f>
        <v>24</v>
      </c>
      <c r="P258" s="11" t="str">
        <f>TEXT(InputData[[#This Row],[DATE]],"MMM")</f>
        <v>Dec</v>
      </c>
      <c r="Q258" s="11">
        <f>YEAR(InputData[[#This Row],[DATE]])</f>
        <v>2021</v>
      </c>
    </row>
    <row r="259" spans="1:17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_xlfn.XLOOKUP(InputData[[#This Row],[PRODUCT ID]],MasterData[PRODUCT ID],MasterData[PRODUCT ID])</f>
        <v>P0036</v>
      </c>
      <c r="H259" t="str">
        <f>_xlfn.XLOOKUP(InputData[[#This Row],[PRODUCT ID]],MasterData[PRODUCT ID],MasterData[PRODUCT])</f>
        <v>Product36</v>
      </c>
      <c r="I259" t="str">
        <f>_xlfn.XLOOKUP(InputData[[#This Row],[PRODUCT ID]],MasterData[PRODUCT ID],MasterData[CATEGORY])</f>
        <v>Category04</v>
      </c>
      <c r="J259" t="str">
        <f>_xlfn.XLOOKUP(InputData[[#This Row],[PRODUCT ID]],MasterData[PRODUCT ID],MasterData[UOM])</f>
        <v>Kg</v>
      </c>
      <c r="K259" s="12">
        <f>_xlfn.XLOOKUP(InputData[[#This Row],[PRODUCT ID]],MasterData[PRODUCT ID],MasterData[BUYING PRIZE])</f>
        <v>90</v>
      </c>
      <c r="L259" s="12">
        <f>_xlfn.XLOOKUP(InputData[[#This Row],[PRODUCT ID]],MasterData[PRODUCT ID],MasterData[SELLING PRICE])</f>
        <v>96.3</v>
      </c>
      <c r="M259" s="12">
        <f>InputData[[#This Row],[BUYING PRIZE]]*InputData[[#This Row],[QUANTITY]]</f>
        <v>720</v>
      </c>
      <c r="N259" s="12">
        <f>InputData[[#This Row],[SELLING PRICE]]*InputData[[#This Row],[QUANTITY]]*(1-InputData[[#This Row],[DISCOUNT %]])</f>
        <v>770.4</v>
      </c>
      <c r="O259" s="11">
        <f>DAY(InputData[[#This Row],[DATE]])</f>
        <v>24</v>
      </c>
      <c r="P259" s="11" t="str">
        <f>TEXT(InputData[[#This Row],[DATE]],"MMM")</f>
        <v>Dec</v>
      </c>
      <c r="Q259" s="11">
        <f>YEAR(InputData[[#This Row],[DATE]])</f>
        <v>2021</v>
      </c>
    </row>
    <row r="260" spans="1:17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_xlfn.XLOOKUP(InputData[[#This Row],[PRODUCT ID]],MasterData[PRODUCT ID],MasterData[PRODUCT ID])</f>
        <v>P0041</v>
      </c>
      <c r="H260" t="str">
        <f>_xlfn.XLOOKUP(InputData[[#This Row],[PRODUCT ID]],MasterData[PRODUCT ID],MasterData[PRODUCT])</f>
        <v>Product41</v>
      </c>
      <c r="I260" t="str">
        <f>_xlfn.XLOOKUP(InputData[[#This Row],[PRODUCT ID]],MasterData[PRODUCT ID],MasterData[CATEGORY])</f>
        <v>Category05</v>
      </c>
      <c r="J260" t="str">
        <f>_xlfn.XLOOKUP(InputData[[#This Row],[PRODUCT ID]],MasterData[PRODUCT ID],MasterData[UOM])</f>
        <v>Ft</v>
      </c>
      <c r="K260" s="12">
        <f>_xlfn.XLOOKUP(InputData[[#This Row],[PRODUCT ID]],MasterData[PRODUCT ID],MasterData[BUYING PRIZE])</f>
        <v>138</v>
      </c>
      <c r="L260" s="12">
        <f>_xlfn.XLOOKUP(InputData[[#This Row],[PRODUCT ID]],MasterData[PRODUCT ID],MasterData[SELLING PRICE])</f>
        <v>173.88</v>
      </c>
      <c r="M260" s="12">
        <f>InputData[[#This Row],[BUYING PRIZE]]*InputData[[#This Row],[QUANTITY]]</f>
        <v>1932</v>
      </c>
      <c r="N260" s="12">
        <f>InputData[[#This Row],[SELLING PRICE]]*InputData[[#This Row],[QUANTITY]]*(1-InputData[[#This Row],[DISCOUNT %]])</f>
        <v>2434.3199999999997</v>
      </c>
      <c r="O260" s="11">
        <f>DAY(InputData[[#This Row],[DATE]])</f>
        <v>26</v>
      </c>
      <c r="P260" s="11" t="str">
        <f>TEXT(InputData[[#This Row],[DATE]],"MMM")</f>
        <v>Dec</v>
      </c>
      <c r="Q260" s="11">
        <f>YEAR(InputData[[#This Row],[DATE]])</f>
        <v>2021</v>
      </c>
    </row>
    <row r="261" spans="1:17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_xlfn.XLOOKUP(InputData[[#This Row],[PRODUCT ID]],MasterData[PRODUCT ID],MasterData[PRODUCT ID])</f>
        <v>P0029</v>
      </c>
      <c r="H261" t="str">
        <f>_xlfn.XLOOKUP(InputData[[#This Row],[PRODUCT ID]],MasterData[PRODUCT ID],MasterData[PRODUCT])</f>
        <v>Product29</v>
      </c>
      <c r="I261" t="str">
        <f>_xlfn.XLOOKUP(InputData[[#This Row],[PRODUCT ID]],MasterData[PRODUCT ID],MasterData[CATEGORY])</f>
        <v>Category04</v>
      </c>
      <c r="J261" t="str">
        <f>_xlfn.XLOOKUP(InputData[[#This Row],[PRODUCT ID]],MasterData[PRODUCT ID],MasterData[UOM])</f>
        <v>Lt</v>
      </c>
      <c r="K261" s="12">
        <f>_xlfn.XLOOKUP(InputData[[#This Row],[PRODUCT ID]],MasterData[PRODUCT ID],MasterData[BUYING PRIZE])</f>
        <v>47</v>
      </c>
      <c r="L261" s="12">
        <f>_xlfn.XLOOKUP(InputData[[#This Row],[PRODUCT ID]],MasterData[PRODUCT ID],MasterData[SELLING PRICE])</f>
        <v>53.11</v>
      </c>
      <c r="M261" s="12">
        <f>InputData[[#This Row],[BUYING PRIZE]]*InputData[[#This Row],[QUANTITY]]</f>
        <v>658</v>
      </c>
      <c r="N261" s="12">
        <f>InputData[[#This Row],[SELLING PRICE]]*InputData[[#This Row],[QUANTITY]]*(1-InputData[[#This Row],[DISCOUNT %]])</f>
        <v>743.54</v>
      </c>
      <c r="O261" s="11">
        <f>DAY(InputData[[#This Row],[DATE]])</f>
        <v>27</v>
      </c>
      <c r="P261" s="11" t="str">
        <f>TEXT(InputData[[#This Row],[DATE]],"MMM")</f>
        <v>Dec</v>
      </c>
      <c r="Q261" s="11">
        <f>YEAR(InputData[[#This Row],[DATE]])</f>
        <v>2021</v>
      </c>
    </row>
    <row r="262" spans="1:17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_xlfn.XLOOKUP(InputData[[#This Row],[PRODUCT ID]],MasterData[PRODUCT ID],MasterData[PRODUCT ID])</f>
        <v>P0029</v>
      </c>
      <c r="H262" t="str">
        <f>_xlfn.XLOOKUP(InputData[[#This Row],[PRODUCT ID]],MasterData[PRODUCT ID],MasterData[PRODUCT])</f>
        <v>Product29</v>
      </c>
      <c r="I262" t="str">
        <f>_xlfn.XLOOKUP(InputData[[#This Row],[PRODUCT ID]],MasterData[PRODUCT ID],MasterData[CATEGORY])</f>
        <v>Category04</v>
      </c>
      <c r="J262" t="str">
        <f>_xlfn.XLOOKUP(InputData[[#This Row],[PRODUCT ID]],MasterData[PRODUCT ID],MasterData[UOM])</f>
        <v>Lt</v>
      </c>
      <c r="K262" s="12">
        <f>_xlfn.XLOOKUP(InputData[[#This Row],[PRODUCT ID]],MasterData[PRODUCT ID],MasterData[BUYING PRIZE])</f>
        <v>47</v>
      </c>
      <c r="L262" s="12">
        <f>_xlfn.XLOOKUP(InputData[[#This Row],[PRODUCT ID]],MasterData[PRODUCT ID],MasterData[SELLING PRICE])</f>
        <v>53.11</v>
      </c>
      <c r="M262" s="12">
        <f>InputData[[#This Row],[BUYING PRIZE]]*InputData[[#This Row],[QUANTITY]]</f>
        <v>282</v>
      </c>
      <c r="N262" s="12">
        <f>InputData[[#This Row],[SELLING PRICE]]*InputData[[#This Row],[QUANTITY]]*(1-InputData[[#This Row],[DISCOUNT %]])</f>
        <v>318.65999999999997</v>
      </c>
      <c r="O262" s="11">
        <f>DAY(InputData[[#This Row],[DATE]])</f>
        <v>28</v>
      </c>
      <c r="P262" s="11" t="str">
        <f>TEXT(InputData[[#This Row],[DATE]],"MMM")</f>
        <v>Dec</v>
      </c>
      <c r="Q262" s="11">
        <f>YEAR(InputData[[#This Row],[DATE]])</f>
        <v>2021</v>
      </c>
    </row>
    <row r="263" spans="1:17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_xlfn.XLOOKUP(InputData[[#This Row],[PRODUCT ID]],MasterData[PRODUCT ID],MasterData[PRODUCT ID])</f>
        <v>P0010</v>
      </c>
      <c r="H263" t="str">
        <f>_xlfn.XLOOKUP(InputData[[#This Row],[PRODUCT ID]],MasterData[PRODUCT ID],MasterData[PRODUCT])</f>
        <v>Product10</v>
      </c>
      <c r="I263" t="str">
        <f>_xlfn.XLOOKUP(InputData[[#This Row],[PRODUCT ID]],MasterData[PRODUCT ID],MasterData[CATEGORY])</f>
        <v>Category02</v>
      </c>
      <c r="J263" t="str">
        <f>_xlfn.XLOOKUP(InputData[[#This Row],[PRODUCT ID]],MasterData[PRODUCT ID],MasterData[UOM])</f>
        <v>Ft</v>
      </c>
      <c r="K263" s="12">
        <f>_xlfn.XLOOKUP(InputData[[#This Row],[PRODUCT ID]],MasterData[PRODUCT ID],MasterData[BUYING PRIZE])</f>
        <v>148</v>
      </c>
      <c r="L263" s="12">
        <f>_xlfn.XLOOKUP(InputData[[#This Row],[PRODUCT ID]],MasterData[PRODUCT ID],MasterData[SELLING PRICE])</f>
        <v>164.28</v>
      </c>
      <c r="M263" s="12">
        <f>InputData[[#This Row],[BUYING PRIZE]]*InputData[[#This Row],[QUANTITY]]</f>
        <v>1924</v>
      </c>
      <c r="N263" s="12">
        <f>InputData[[#This Row],[SELLING PRICE]]*InputData[[#This Row],[QUANTITY]]*(1-InputData[[#This Row],[DISCOUNT %]])</f>
        <v>2135.64</v>
      </c>
      <c r="O263" s="11">
        <f>DAY(InputData[[#This Row],[DATE]])</f>
        <v>30</v>
      </c>
      <c r="P263" s="11" t="str">
        <f>TEXT(InputData[[#This Row],[DATE]],"MMM")</f>
        <v>Dec</v>
      </c>
      <c r="Q263" s="11">
        <f>YEAR(InputData[[#This Row],[DATE]])</f>
        <v>2021</v>
      </c>
    </row>
    <row r="264" spans="1:17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_xlfn.XLOOKUP(InputData[[#This Row],[PRODUCT ID]],MasterData[PRODUCT ID],MasterData[PRODUCT ID])</f>
        <v>P0022</v>
      </c>
      <c r="H264" t="str">
        <f>_xlfn.XLOOKUP(InputData[[#This Row],[PRODUCT ID]],MasterData[PRODUCT ID],MasterData[PRODUCT])</f>
        <v>Product22</v>
      </c>
      <c r="I264" t="str">
        <f>_xlfn.XLOOKUP(InputData[[#This Row],[PRODUCT ID]],MasterData[PRODUCT ID],MasterData[CATEGORY])</f>
        <v>Category03</v>
      </c>
      <c r="J264" t="str">
        <f>_xlfn.XLOOKUP(InputData[[#This Row],[PRODUCT ID]],MasterData[PRODUCT ID],MasterData[UOM])</f>
        <v>Ft</v>
      </c>
      <c r="K264" s="12">
        <f>_xlfn.XLOOKUP(InputData[[#This Row],[PRODUCT ID]],MasterData[PRODUCT ID],MasterData[BUYING PRIZE])</f>
        <v>121</v>
      </c>
      <c r="L264" s="12">
        <f>_xlfn.XLOOKUP(InputData[[#This Row],[PRODUCT ID]],MasterData[PRODUCT ID],MasterData[SELLING PRICE])</f>
        <v>141.57</v>
      </c>
      <c r="M264" s="12">
        <f>InputData[[#This Row],[BUYING PRIZE]]*InputData[[#This Row],[QUANTITY]]</f>
        <v>121</v>
      </c>
      <c r="N264" s="12">
        <f>InputData[[#This Row],[SELLING PRICE]]*InputData[[#This Row],[QUANTITY]]*(1-InputData[[#This Row],[DISCOUNT %]])</f>
        <v>141.57</v>
      </c>
      <c r="O264" s="11">
        <f>DAY(InputData[[#This Row],[DATE]])</f>
        <v>1</v>
      </c>
      <c r="P264" s="11" t="str">
        <f>TEXT(InputData[[#This Row],[DATE]],"MMM")</f>
        <v>Jan</v>
      </c>
      <c r="Q264" s="11">
        <f>YEAR(InputData[[#This Row],[DATE]])</f>
        <v>2022</v>
      </c>
    </row>
    <row r="265" spans="1:17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_xlfn.XLOOKUP(InputData[[#This Row],[PRODUCT ID]],MasterData[PRODUCT ID],MasterData[PRODUCT ID])</f>
        <v>P0010</v>
      </c>
      <c r="H265" t="str">
        <f>_xlfn.XLOOKUP(InputData[[#This Row],[PRODUCT ID]],MasterData[PRODUCT ID],MasterData[PRODUCT])</f>
        <v>Product10</v>
      </c>
      <c r="I265" t="str">
        <f>_xlfn.XLOOKUP(InputData[[#This Row],[PRODUCT ID]],MasterData[PRODUCT ID],MasterData[CATEGORY])</f>
        <v>Category02</v>
      </c>
      <c r="J265" t="str">
        <f>_xlfn.XLOOKUP(InputData[[#This Row],[PRODUCT ID]],MasterData[PRODUCT ID],MasterData[UOM])</f>
        <v>Ft</v>
      </c>
      <c r="K265" s="12">
        <f>_xlfn.XLOOKUP(InputData[[#This Row],[PRODUCT ID]],MasterData[PRODUCT ID],MasterData[BUYING PRIZE])</f>
        <v>148</v>
      </c>
      <c r="L265" s="12">
        <f>_xlfn.XLOOKUP(InputData[[#This Row],[PRODUCT ID]],MasterData[PRODUCT ID],MasterData[SELLING PRICE])</f>
        <v>164.28</v>
      </c>
      <c r="M265" s="12">
        <f>InputData[[#This Row],[BUYING PRIZE]]*InputData[[#This Row],[QUANTITY]]</f>
        <v>1036</v>
      </c>
      <c r="N265" s="12">
        <f>InputData[[#This Row],[SELLING PRICE]]*InputData[[#This Row],[QUANTITY]]*(1-InputData[[#This Row],[DISCOUNT %]])</f>
        <v>1149.96</v>
      </c>
      <c r="O265" s="11">
        <f>DAY(InputData[[#This Row],[DATE]])</f>
        <v>2</v>
      </c>
      <c r="P265" s="11" t="str">
        <f>TEXT(InputData[[#This Row],[DATE]],"MMM")</f>
        <v>Jan</v>
      </c>
      <c r="Q265" s="11">
        <f>YEAR(InputData[[#This Row],[DATE]])</f>
        <v>2022</v>
      </c>
    </row>
    <row r="266" spans="1:17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_xlfn.XLOOKUP(InputData[[#This Row],[PRODUCT ID]],MasterData[PRODUCT ID],MasterData[PRODUCT ID])</f>
        <v>P0015</v>
      </c>
      <c r="H266" t="str">
        <f>_xlfn.XLOOKUP(InputData[[#This Row],[PRODUCT ID]],MasterData[PRODUCT ID],MasterData[PRODUCT])</f>
        <v>Product15</v>
      </c>
      <c r="I266" t="str">
        <f>_xlfn.XLOOKUP(InputData[[#This Row],[PRODUCT ID]],MasterData[PRODUCT ID],MasterData[CATEGORY])</f>
        <v>Category02</v>
      </c>
      <c r="J266" t="str">
        <f>_xlfn.XLOOKUP(InputData[[#This Row],[PRODUCT ID]],MasterData[PRODUCT ID],MasterData[UOM])</f>
        <v>No.</v>
      </c>
      <c r="K266" s="12">
        <f>_xlfn.XLOOKUP(InputData[[#This Row],[PRODUCT ID]],MasterData[PRODUCT ID],MasterData[BUYING PRIZE])</f>
        <v>12</v>
      </c>
      <c r="L266" s="12">
        <f>_xlfn.XLOOKUP(InputData[[#This Row],[PRODUCT ID]],MasterData[PRODUCT ID],MasterData[SELLING PRICE])</f>
        <v>15.719999999999999</v>
      </c>
      <c r="M266" s="12">
        <f>InputData[[#This Row],[BUYING PRIZE]]*InputData[[#This Row],[QUANTITY]]</f>
        <v>24</v>
      </c>
      <c r="N266" s="12">
        <f>InputData[[#This Row],[SELLING PRICE]]*InputData[[#This Row],[QUANTITY]]*(1-InputData[[#This Row],[DISCOUNT %]])</f>
        <v>31.439999999999998</v>
      </c>
      <c r="O266" s="11">
        <f>DAY(InputData[[#This Row],[DATE]])</f>
        <v>2</v>
      </c>
      <c r="P266" s="11" t="str">
        <f>TEXT(InputData[[#This Row],[DATE]],"MMM")</f>
        <v>Jan</v>
      </c>
      <c r="Q266" s="11">
        <f>YEAR(InputData[[#This Row],[DATE]])</f>
        <v>2022</v>
      </c>
    </row>
    <row r="267" spans="1:17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_xlfn.XLOOKUP(InputData[[#This Row],[PRODUCT ID]],MasterData[PRODUCT ID],MasterData[PRODUCT ID])</f>
        <v>P0033</v>
      </c>
      <c r="H267" t="str">
        <f>_xlfn.XLOOKUP(InputData[[#This Row],[PRODUCT ID]],MasterData[PRODUCT ID],MasterData[PRODUCT])</f>
        <v>Product33</v>
      </c>
      <c r="I267" t="str">
        <f>_xlfn.XLOOKUP(InputData[[#This Row],[PRODUCT ID]],MasterData[PRODUCT ID],MasterData[CATEGORY])</f>
        <v>Category04</v>
      </c>
      <c r="J267" t="str">
        <f>_xlfn.XLOOKUP(InputData[[#This Row],[PRODUCT ID]],MasterData[PRODUCT ID],MasterData[UOM])</f>
        <v>Kg</v>
      </c>
      <c r="K267" s="12">
        <f>_xlfn.XLOOKUP(InputData[[#This Row],[PRODUCT ID]],MasterData[PRODUCT ID],MasterData[BUYING PRIZE])</f>
        <v>95</v>
      </c>
      <c r="L267" s="12">
        <f>_xlfn.XLOOKUP(InputData[[#This Row],[PRODUCT ID]],MasterData[PRODUCT ID],MasterData[SELLING PRICE])</f>
        <v>119.7</v>
      </c>
      <c r="M267" s="12">
        <f>InputData[[#This Row],[BUYING PRIZE]]*InputData[[#This Row],[QUANTITY]]</f>
        <v>95</v>
      </c>
      <c r="N267" s="12">
        <f>InputData[[#This Row],[SELLING PRICE]]*InputData[[#This Row],[QUANTITY]]*(1-InputData[[#This Row],[DISCOUNT %]])</f>
        <v>119.7</v>
      </c>
      <c r="O267" s="11">
        <f>DAY(InputData[[#This Row],[DATE]])</f>
        <v>2</v>
      </c>
      <c r="P267" s="11" t="str">
        <f>TEXT(InputData[[#This Row],[DATE]],"MMM")</f>
        <v>Jan</v>
      </c>
      <c r="Q267" s="11">
        <f>YEAR(InputData[[#This Row],[DATE]])</f>
        <v>2022</v>
      </c>
    </row>
    <row r="268" spans="1:17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_xlfn.XLOOKUP(InputData[[#This Row],[PRODUCT ID]],MasterData[PRODUCT ID],MasterData[PRODUCT ID])</f>
        <v>P0043</v>
      </c>
      <c r="H268" t="str">
        <f>_xlfn.XLOOKUP(InputData[[#This Row],[PRODUCT ID]],MasterData[PRODUCT ID],MasterData[PRODUCT])</f>
        <v>Product43</v>
      </c>
      <c r="I268" t="str">
        <f>_xlfn.XLOOKUP(InputData[[#This Row],[PRODUCT ID]],MasterData[PRODUCT ID],MasterData[CATEGORY])</f>
        <v>Category05</v>
      </c>
      <c r="J268" t="str">
        <f>_xlfn.XLOOKUP(InputData[[#This Row],[PRODUCT ID]],MasterData[PRODUCT ID],MasterData[UOM])</f>
        <v>Kg</v>
      </c>
      <c r="K268" s="12">
        <f>_xlfn.XLOOKUP(InputData[[#This Row],[PRODUCT ID]],MasterData[PRODUCT ID],MasterData[BUYING PRIZE])</f>
        <v>67</v>
      </c>
      <c r="L268" s="12">
        <f>_xlfn.XLOOKUP(InputData[[#This Row],[PRODUCT ID]],MasterData[PRODUCT ID],MasterData[SELLING PRICE])</f>
        <v>83.08</v>
      </c>
      <c r="M268" s="12">
        <f>InputData[[#This Row],[BUYING PRIZE]]*InputData[[#This Row],[QUANTITY]]</f>
        <v>603</v>
      </c>
      <c r="N268" s="12">
        <f>InputData[[#This Row],[SELLING PRICE]]*InputData[[#This Row],[QUANTITY]]*(1-InputData[[#This Row],[DISCOUNT %]])</f>
        <v>747.72</v>
      </c>
      <c r="O268" s="11">
        <f>DAY(InputData[[#This Row],[DATE]])</f>
        <v>3</v>
      </c>
      <c r="P268" s="11" t="str">
        <f>TEXT(InputData[[#This Row],[DATE]],"MMM")</f>
        <v>Jan</v>
      </c>
      <c r="Q268" s="11">
        <f>YEAR(InputData[[#This Row],[DATE]])</f>
        <v>2022</v>
      </c>
    </row>
    <row r="269" spans="1:17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_xlfn.XLOOKUP(InputData[[#This Row],[PRODUCT ID]],MasterData[PRODUCT ID],MasterData[PRODUCT ID])</f>
        <v>P0012</v>
      </c>
      <c r="H269" t="str">
        <f>_xlfn.XLOOKUP(InputData[[#This Row],[PRODUCT ID]],MasterData[PRODUCT ID],MasterData[PRODUCT])</f>
        <v>Product12</v>
      </c>
      <c r="I269" t="str">
        <f>_xlfn.XLOOKUP(InputData[[#This Row],[PRODUCT ID]],MasterData[PRODUCT ID],MasterData[CATEGORY])</f>
        <v>Category02</v>
      </c>
      <c r="J269" t="str">
        <f>_xlfn.XLOOKUP(InputData[[#This Row],[PRODUCT ID]],MasterData[PRODUCT ID],MasterData[UOM])</f>
        <v>Kg</v>
      </c>
      <c r="K269" s="12">
        <f>_xlfn.XLOOKUP(InputData[[#This Row],[PRODUCT ID]],MasterData[PRODUCT ID],MasterData[BUYING PRIZE])</f>
        <v>73</v>
      </c>
      <c r="L269" s="12">
        <f>_xlfn.XLOOKUP(InputData[[#This Row],[PRODUCT ID]],MasterData[PRODUCT ID],MasterData[SELLING PRICE])</f>
        <v>94.17</v>
      </c>
      <c r="M269" s="12">
        <f>InputData[[#This Row],[BUYING PRIZE]]*InputData[[#This Row],[QUANTITY]]</f>
        <v>584</v>
      </c>
      <c r="N269" s="12">
        <f>InputData[[#This Row],[SELLING PRICE]]*InputData[[#This Row],[QUANTITY]]*(1-InputData[[#This Row],[DISCOUNT %]])</f>
        <v>753.36</v>
      </c>
      <c r="O269" s="11">
        <f>DAY(InputData[[#This Row],[DATE]])</f>
        <v>4</v>
      </c>
      <c r="P269" s="11" t="str">
        <f>TEXT(InputData[[#This Row],[DATE]],"MMM")</f>
        <v>Jan</v>
      </c>
      <c r="Q269" s="11">
        <f>YEAR(InputData[[#This Row],[DATE]])</f>
        <v>2022</v>
      </c>
    </row>
    <row r="270" spans="1:17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_xlfn.XLOOKUP(InputData[[#This Row],[PRODUCT ID]],MasterData[PRODUCT ID],MasterData[PRODUCT ID])</f>
        <v>P0029</v>
      </c>
      <c r="H270" t="str">
        <f>_xlfn.XLOOKUP(InputData[[#This Row],[PRODUCT ID]],MasterData[PRODUCT ID],MasterData[PRODUCT])</f>
        <v>Product29</v>
      </c>
      <c r="I270" t="str">
        <f>_xlfn.XLOOKUP(InputData[[#This Row],[PRODUCT ID]],MasterData[PRODUCT ID],MasterData[CATEGORY])</f>
        <v>Category04</v>
      </c>
      <c r="J270" t="str">
        <f>_xlfn.XLOOKUP(InputData[[#This Row],[PRODUCT ID]],MasterData[PRODUCT ID],MasterData[UOM])</f>
        <v>Lt</v>
      </c>
      <c r="K270" s="12">
        <f>_xlfn.XLOOKUP(InputData[[#This Row],[PRODUCT ID]],MasterData[PRODUCT ID],MasterData[BUYING PRIZE])</f>
        <v>47</v>
      </c>
      <c r="L270" s="12">
        <f>_xlfn.XLOOKUP(InputData[[#This Row],[PRODUCT ID]],MasterData[PRODUCT ID],MasterData[SELLING PRICE])</f>
        <v>53.11</v>
      </c>
      <c r="M270" s="12">
        <f>InputData[[#This Row],[BUYING PRIZE]]*InputData[[#This Row],[QUANTITY]]</f>
        <v>47</v>
      </c>
      <c r="N270" s="12">
        <f>InputData[[#This Row],[SELLING PRICE]]*InputData[[#This Row],[QUANTITY]]*(1-InputData[[#This Row],[DISCOUNT %]])</f>
        <v>53.11</v>
      </c>
      <c r="O270" s="11">
        <f>DAY(InputData[[#This Row],[DATE]])</f>
        <v>4</v>
      </c>
      <c r="P270" s="11" t="str">
        <f>TEXT(InputData[[#This Row],[DATE]],"MMM")</f>
        <v>Jan</v>
      </c>
      <c r="Q270" s="11">
        <f>YEAR(InputData[[#This Row],[DATE]])</f>
        <v>2022</v>
      </c>
    </row>
    <row r="271" spans="1:17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_xlfn.XLOOKUP(InputData[[#This Row],[PRODUCT ID]],MasterData[PRODUCT ID],MasterData[PRODUCT ID])</f>
        <v>P0032</v>
      </c>
      <c r="H271" t="str">
        <f>_xlfn.XLOOKUP(InputData[[#This Row],[PRODUCT ID]],MasterData[PRODUCT ID],MasterData[PRODUCT])</f>
        <v>Product32</v>
      </c>
      <c r="I271" t="str">
        <f>_xlfn.XLOOKUP(InputData[[#This Row],[PRODUCT ID]],MasterData[PRODUCT ID],MasterData[CATEGORY])</f>
        <v>Category04</v>
      </c>
      <c r="J271" t="str">
        <f>_xlfn.XLOOKUP(InputData[[#This Row],[PRODUCT ID]],MasterData[PRODUCT ID],MasterData[UOM])</f>
        <v>Kg</v>
      </c>
      <c r="K271" s="12">
        <f>_xlfn.XLOOKUP(InputData[[#This Row],[PRODUCT ID]],MasterData[PRODUCT ID],MasterData[BUYING PRIZE])</f>
        <v>89</v>
      </c>
      <c r="L271" s="12">
        <f>_xlfn.XLOOKUP(InputData[[#This Row],[PRODUCT ID]],MasterData[PRODUCT ID],MasterData[SELLING PRICE])</f>
        <v>117.48</v>
      </c>
      <c r="M271" s="12">
        <f>InputData[[#This Row],[BUYING PRIZE]]*InputData[[#This Row],[QUANTITY]]</f>
        <v>1068</v>
      </c>
      <c r="N271" s="12">
        <f>InputData[[#This Row],[SELLING PRICE]]*InputData[[#This Row],[QUANTITY]]*(1-InputData[[#This Row],[DISCOUNT %]])</f>
        <v>1409.76</v>
      </c>
      <c r="O271" s="11">
        <f>DAY(InputData[[#This Row],[DATE]])</f>
        <v>9</v>
      </c>
      <c r="P271" s="11" t="str">
        <f>TEXT(InputData[[#This Row],[DATE]],"MMM")</f>
        <v>Jan</v>
      </c>
      <c r="Q271" s="11">
        <f>YEAR(InputData[[#This Row],[DATE]])</f>
        <v>2022</v>
      </c>
    </row>
    <row r="272" spans="1:17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_xlfn.XLOOKUP(InputData[[#This Row],[PRODUCT ID]],MasterData[PRODUCT ID],MasterData[PRODUCT ID])</f>
        <v>P0034</v>
      </c>
      <c r="H272" t="str">
        <f>_xlfn.XLOOKUP(InputData[[#This Row],[PRODUCT ID]],MasterData[PRODUCT ID],MasterData[PRODUCT])</f>
        <v>Product34</v>
      </c>
      <c r="I272" t="str">
        <f>_xlfn.XLOOKUP(InputData[[#This Row],[PRODUCT ID]],MasterData[PRODUCT ID],MasterData[CATEGORY])</f>
        <v>Category04</v>
      </c>
      <c r="J272" t="str">
        <f>_xlfn.XLOOKUP(InputData[[#This Row],[PRODUCT ID]],MasterData[PRODUCT ID],MasterData[UOM])</f>
        <v>Lt</v>
      </c>
      <c r="K272" s="12">
        <f>_xlfn.XLOOKUP(InputData[[#This Row],[PRODUCT ID]],MasterData[PRODUCT ID],MasterData[BUYING PRIZE])</f>
        <v>55</v>
      </c>
      <c r="L272" s="12">
        <f>_xlfn.XLOOKUP(InputData[[#This Row],[PRODUCT ID]],MasterData[PRODUCT ID],MasterData[SELLING PRICE])</f>
        <v>58.3</v>
      </c>
      <c r="M272" s="12">
        <f>InputData[[#This Row],[BUYING PRIZE]]*InputData[[#This Row],[QUANTITY]]</f>
        <v>770</v>
      </c>
      <c r="N272" s="12">
        <f>InputData[[#This Row],[SELLING PRICE]]*InputData[[#This Row],[QUANTITY]]*(1-InputData[[#This Row],[DISCOUNT %]])</f>
        <v>816.19999999999993</v>
      </c>
      <c r="O272" s="11">
        <f>DAY(InputData[[#This Row],[DATE]])</f>
        <v>10</v>
      </c>
      <c r="P272" s="11" t="str">
        <f>TEXT(InputData[[#This Row],[DATE]],"MMM")</f>
        <v>Jan</v>
      </c>
      <c r="Q272" s="11">
        <f>YEAR(InputData[[#This Row],[DATE]])</f>
        <v>2022</v>
      </c>
    </row>
    <row r="273" spans="1:17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_xlfn.XLOOKUP(InputData[[#This Row],[PRODUCT ID]],MasterData[PRODUCT ID],MasterData[PRODUCT ID])</f>
        <v>P0032</v>
      </c>
      <c r="H273" t="str">
        <f>_xlfn.XLOOKUP(InputData[[#This Row],[PRODUCT ID]],MasterData[PRODUCT ID],MasterData[PRODUCT])</f>
        <v>Product32</v>
      </c>
      <c r="I273" t="str">
        <f>_xlfn.XLOOKUP(InputData[[#This Row],[PRODUCT ID]],MasterData[PRODUCT ID],MasterData[CATEGORY])</f>
        <v>Category04</v>
      </c>
      <c r="J273" t="str">
        <f>_xlfn.XLOOKUP(InputData[[#This Row],[PRODUCT ID]],MasterData[PRODUCT ID],MasterData[UOM])</f>
        <v>Kg</v>
      </c>
      <c r="K273" s="12">
        <f>_xlfn.XLOOKUP(InputData[[#This Row],[PRODUCT ID]],MasterData[PRODUCT ID],MasterData[BUYING PRIZE])</f>
        <v>89</v>
      </c>
      <c r="L273" s="12">
        <f>_xlfn.XLOOKUP(InputData[[#This Row],[PRODUCT ID]],MasterData[PRODUCT ID],MasterData[SELLING PRICE])</f>
        <v>117.48</v>
      </c>
      <c r="M273" s="12">
        <f>InputData[[#This Row],[BUYING PRIZE]]*InputData[[#This Row],[QUANTITY]]</f>
        <v>178</v>
      </c>
      <c r="N273" s="12">
        <f>InputData[[#This Row],[SELLING PRICE]]*InputData[[#This Row],[QUANTITY]]*(1-InputData[[#This Row],[DISCOUNT %]])</f>
        <v>234.96</v>
      </c>
      <c r="O273" s="11">
        <f>DAY(InputData[[#This Row],[DATE]])</f>
        <v>11</v>
      </c>
      <c r="P273" s="11" t="str">
        <f>TEXT(InputData[[#This Row],[DATE]],"MMM")</f>
        <v>Jan</v>
      </c>
      <c r="Q273" s="11">
        <f>YEAR(InputData[[#This Row],[DATE]])</f>
        <v>2022</v>
      </c>
    </row>
    <row r="274" spans="1:17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_xlfn.XLOOKUP(InputData[[#This Row],[PRODUCT ID]],MasterData[PRODUCT ID],MasterData[PRODUCT ID])</f>
        <v>P0019</v>
      </c>
      <c r="H274" t="str">
        <f>_xlfn.XLOOKUP(InputData[[#This Row],[PRODUCT ID]],MasterData[PRODUCT ID],MasterData[PRODUCT])</f>
        <v>Product19</v>
      </c>
      <c r="I274" t="str">
        <f>_xlfn.XLOOKUP(InputData[[#This Row],[PRODUCT ID]],MasterData[PRODUCT ID],MasterData[CATEGORY])</f>
        <v>Category02</v>
      </c>
      <c r="J274" t="str">
        <f>_xlfn.XLOOKUP(InputData[[#This Row],[PRODUCT ID]],MasterData[PRODUCT ID],MasterData[UOM])</f>
        <v>Ft</v>
      </c>
      <c r="K274" s="12">
        <f>_xlfn.XLOOKUP(InputData[[#This Row],[PRODUCT ID]],MasterData[PRODUCT ID],MasterData[BUYING PRIZE])</f>
        <v>150</v>
      </c>
      <c r="L274" s="12">
        <f>_xlfn.XLOOKUP(InputData[[#This Row],[PRODUCT ID]],MasterData[PRODUCT ID],MasterData[SELLING PRICE])</f>
        <v>210</v>
      </c>
      <c r="M274" s="12">
        <f>InputData[[#This Row],[BUYING PRIZE]]*InputData[[#This Row],[QUANTITY]]</f>
        <v>900</v>
      </c>
      <c r="N274" s="12">
        <f>InputData[[#This Row],[SELLING PRICE]]*InputData[[#This Row],[QUANTITY]]*(1-InputData[[#This Row],[DISCOUNT %]])</f>
        <v>1260</v>
      </c>
      <c r="O274" s="11">
        <f>DAY(InputData[[#This Row],[DATE]])</f>
        <v>13</v>
      </c>
      <c r="P274" s="11" t="str">
        <f>TEXT(InputData[[#This Row],[DATE]],"MMM")</f>
        <v>Jan</v>
      </c>
      <c r="Q274" s="11">
        <f>YEAR(InputData[[#This Row],[DATE]])</f>
        <v>2022</v>
      </c>
    </row>
    <row r="275" spans="1:17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_xlfn.XLOOKUP(InputData[[#This Row],[PRODUCT ID]],MasterData[PRODUCT ID],MasterData[PRODUCT ID])</f>
        <v>P0011</v>
      </c>
      <c r="H275" t="str">
        <f>_xlfn.XLOOKUP(InputData[[#This Row],[PRODUCT ID]],MasterData[PRODUCT ID],MasterData[PRODUCT])</f>
        <v>Product11</v>
      </c>
      <c r="I275" t="str">
        <f>_xlfn.XLOOKUP(InputData[[#This Row],[PRODUCT ID]],MasterData[PRODUCT ID],MasterData[CATEGORY])</f>
        <v>Category02</v>
      </c>
      <c r="J275" t="str">
        <f>_xlfn.XLOOKUP(InputData[[#This Row],[PRODUCT ID]],MasterData[PRODUCT ID],MasterData[UOM])</f>
        <v>Lt</v>
      </c>
      <c r="K275" s="12">
        <f>_xlfn.XLOOKUP(InputData[[#This Row],[PRODUCT ID]],MasterData[PRODUCT ID],MasterData[BUYING PRIZE])</f>
        <v>44</v>
      </c>
      <c r="L275" s="12">
        <f>_xlfn.XLOOKUP(InputData[[#This Row],[PRODUCT ID]],MasterData[PRODUCT ID],MasterData[SELLING PRICE])</f>
        <v>48.4</v>
      </c>
      <c r="M275" s="12">
        <f>InputData[[#This Row],[BUYING PRIZE]]*InputData[[#This Row],[QUANTITY]]</f>
        <v>616</v>
      </c>
      <c r="N275" s="12">
        <f>InputData[[#This Row],[SELLING PRICE]]*InputData[[#This Row],[QUANTITY]]*(1-InputData[[#This Row],[DISCOUNT %]])</f>
        <v>677.6</v>
      </c>
      <c r="O275" s="11">
        <f>DAY(InputData[[#This Row],[DATE]])</f>
        <v>14</v>
      </c>
      <c r="P275" s="11" t="str">
        <f>TEXT(InputData[[#This Row],[DATE]],"MMM")</f>
        <v>Jan</v>
      </c>
      <c r="Q275" s="11">
        <f>YEAR(InputData[[#This Row],[DATE]])</f>
        <v>2022</v>
      </c>
    </row>
    <row r="276" spans="1:17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_xlfn.XLOOKUP(InputData[[#This Row],[PRODUCT ID]],MasterData[PRODUCT ID],MasterData[PRODUCT ID])</f>
        <v>P0022</v>
      </c>
      <c r="H276" t="str">
        <f>_xlfn.XLOOKUP(InputData[[#This Row],[PRODUCT ID]],MasterData[PRODUCT ID],MasterData[PRODUCT])</f>
        <v>Product22</v>
      </c>
      <c r="I276" t="str">
        <f>_xlfn.XLOOKUP(InputData[[#This Row],[PRODUCT ID]],MasterData[PRODUCT ID],MasterData[CATEGORY])</f>
        <v>Category03</v>
      </c>
      <c r="J276" t="str">
        <f>_xlfn.XLOOKUP(InputData[[#This Row],[PRODUCT ID]],MasterData[PRODUCT ID],MasterData[UOM])</f>
        <v>Ft</v>
      </c>
      <c r="K276" s="12">
        <f>_xlfn.XLOOKUP(InputData[[#This Row],[PRODUCT ID]],MasterData[PRODUCT ID],MasterData[BUYING PRIZE])</f>
        <v>121</v>
      </c>
      <c r="L276" s="12">
        <f>_xlfn.XLOOKUP(InputData[[#This Row],[PRODUCT ID]],MasterData[PRODUCT ID],MasterData[SELLING PRICE])</f>
        <v>141.57</v>
      </c>
      <c r="M276" s="12">
        <f>InputData[[#This Row],[BUYING PRIZE]]*InputData[[#This Row],[QUANTITY]]</f>
        <v>1210</v>
      </c>
      <c r="N276" s="12">
        <f>InputData[[#This Row],[SELLING PRICE]]*InputData[[#This Row],[QUANTITY]]*(1-InputData[[#This Row],[DISCOUNT %]])</f>
        <v>1415.6999999999998</v>
      </c>
      <c r="O276" s="11">
        <f>DAY(InputData[[#This Row],[DATE]])</f>
        <v>15</v>
      </c>
      <c r="P276" s="11" t="str">
        <f>TEXT(InputData[[#This Row],[DATE]],"MMM")</f>
        <v>Jan</v>
      </c>
      <c r="Q276" s="11">
        <f>YEAR(InputData[[#This Row],[DATE]])</f>
        <v>2022</v>
      </c>
    </row>
    <row r="277" spans="1:17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_xlfn.XLOOKUP(InputData[[#This Row],[PRODUCT ID]],MasterData[PRODUCT ID],MasterData[PRODUCT ID])</f>
        <v>P0014</v>
      </c>
      <c r="H277" t="str">
        <f>_xlfn.XLOOKUP(InputData[[#This Row],[PRODUCT ID]],MasterData[PRODUCT ID],MasterData[PRODUCT])</f>
        <v>Product14</v>
      </c>
      <c r="I277" t="str">
        <f>_xlfn.XLOOKUP(InputData[[#This Row],[PRODUCT ID]],MasterData[PRODUCT ID],MasterData[CATEGORY])</f>
        <v>Category02</v>
      </c>
      <c r="J277" t="str">
        <f>_xlfn.XLOOKUP(InputData[[#This Row],[PRODUCT ID]],MasterData[PRODUCT ID],MasterData[UOM])</f>
        <v>Kg</v>
      </c>
      <c r="K277" s="12">
        <f>_xlfn.XLOOKUP(InputData[[#This Row],[PRODUCT ID]],MasterData[PRODUCT ID],MasterData[BUYING PRIZE])</f>
        <v>112</v>
      </c>
      <c r="L277" s="12">
        <f>_xlfn.XLOOKUP(InputData[[#This Row],[PRODUCT ID]],MasterData[PRODUCT ID],MasterData[SELLING PRICE])</f>
        <v>146.72</v>
      </c>
      <c r="M277" s="12">
        <f>InputData[[#This Row],[BUYING PRIZE]]*InputData[[#This Row],[QUANTITY]]</f>
        <v>1232</v>
      </c>
      <c r="N277" s="12">
        <f>InputData[[#This Row],[SELLING PRICE]]*InputData[[#This Row],[QUANTITY]]*(1-InputData[[#This Row],[DISCOUNT %]])</f>
        <v>1613.92</v>
      </c>
      <c r="O277" s="11">
        <f>DAY(InputData[[#This Row],[DATE]])</f>
        <v>16</v>
      </c>
      <c r="P277" s="11" t="str">
        <f>TEXT(InputData[[#This Row],[DATE]],"MMM")</f>
        <v>Jan</v>
      </c>
      <c r="Q277" s="11">
        <f>YEAR(InputData[[#This Row],[DATE]])</f>
        <v>2022</v>
      </c>
    </row>
    <row r="278" spans="1:17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_xlfn.XLOOKUP(InputData[[#This Row],[PRODUCT ID]],MasterData[PRODUCT ID],MasterData[PRODUCT ID])</f>
        <v>P0040</v>
      </c>
      <c r="H278" t="str">
        <f>_xlfn.XLOOKUP(InputData[[#This Row],[PRODUCT ID]],MasterData[PRODUCT ID],MasterData[PRODUCT])</f>
        <v>Product40</v>
      </c>
      <c r="I278" t="str">
        <f>_xlfn.XLOOKUP(InputData[[#This Row],[PRODUCT ID]],MasterData[PRODUCT ID],MasterData[CATEGORY])</f>
        <v>Category05</v>
      </c>
      <c r="J278" t="str">
        <f>_xlfn.XLOOKUP(InputData[[#This Row],[PRODUCT ID]],MasterData[PRODUCT ID],MasterData[UOM])</f>
        <v>Kg</v>
      </c>
      <c r="K278" s="12">
        <f>_xlfn.XLOOKUP(InputData[[#This Row],[PRODUCT ID]],MasterData[PRODUCT ID],MasterData[BUYING PRIZE])</f>
        <v>90</v>
      </c>
      <c r="L278" s="12">
        <f>_xlfn.XLOOKUP(InputData[[#This Row],[PRODUCT ID]],MasterData[PRODUCT ID],MasterData[SELLING PRICE])</f>
        <v>115.2</v>
      </c>
      <c r="M278" s="12">
        <f>InputData[[#This Row],[BUYING PRIZE]]*InputData[[#This Row],[QUANTITY]]</f>
        <v>360</v>
      </c>
      <c r="N278" s="12">
        <f>InputData[[#This Row],[SELLING PRICE]]*InputData[[#This Row],[QUANTITY]]*(1-InputData[[#This Row],[DISCOUNT %]])</f>
        <v>460.8</v>
      </c>
      <c r="O278" s="11">
        <f>DAY(InputData[[#This Row],[DATE]])</f>
        <v>17</v>
      </c>
      <c r="P278" s="11" t="str">
        <f>TEXT(InputData[[#This Row],[DATE]],"MMM")</f>
        <v>Jan</v>
      </c>
      <c r="Q278" s="11">
        <f>YEAR(InputData[[#This Row],[DATE]])</f>
        <v>2022</v>
      </c>
    </row>
    <row r="279" spans="1:17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_xlfn.XLOOKUP(InputData[[#This Row],[PRODUCT ID]],MasterData[PRODUCT ID],MasterData[PRODUCT ID])</f>
        <v>P0008</v>
      </c>
      <c r="H279" t="str">
        <f>_xlfn.XLOOKUP(InputData[[#This Row],[PRODUCT ID]],MasterData[PRODUCT ID],MasterData[PRODUCT])</f>
        <v>Product08</v>
      </c>
      <c r="I279" t="str">
        <f>_xlfn.XLOOKUP(InputData[[#This Row],[PRODUCT ID]],MasterData[PRODUCT ID],MasterData[CATEGORY])</f>
        <v>Category01</v>
      </c>
      <c r="J279" t="str">
        <f>_xlfn.XLOOKUP(InputData[[#This Row],[PRODUCT ID]],MasterData[PRODUCT ID],MasterData[UOM])</f>
        <v>Kg</v>
      </c>
      <c r="K279" s="12">
        <f>_xlfn.XLOOKUP(InputData[[#This Row],[PRODUCT ID]],MasterData[PRODUCT ID],MasterData[BUYING PRIZE])</f>
        <v>83</v>
      </c>
      <c r="L279" s="12">
        <f>_xlfn.XLOOKUP(InputData[[#This Row],[PRODUCT ID]],MasterData[PRODUCT ID],MasterData[SELLING PRICE])</f>
        <v>94.62</v>
      </c>
      <c r="M279" s="12">
        <f>InputData[[#This Row],[BUYING PRIZE]]*InputData[[#This Row],[QUANTITY]]</f>
        <v>747</v>
      </c>
      <c r="N279" s="12">
        <f>InputData[[#This Row],[SELLING PRICE]]*InputData[[#This Row],[QUANTITY]]*(1-InputData[[#This Row],[DISCOUNT %]])</f>
        <v>851.58</v>
      </c>
      <c r="O279" s="11">
        <f>DAY(InputData[[#This Row],[DATE]])</f>
        <v>18</v>
      </c>
      <c r="P279" s="11" t="str">
        <f>TEXT(InputData[[#This Row],[DATE]],"MMM")</f>
        <v>Jan</v>
      </c>
      <c r="Q279" s="11">
        <f>YEAR(InputData[[#This Row],[DATE]])</f>
        <v>2022</v>
      </c>
    </row>
    <row r="280" spans="1:17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_xlfn.XLOOKUP(InputData[[#This Row],[PRODUCT ID]],MasterData[PRODUCT ID],MasterData[PRODUCT ID])</f>
        <v>P0021</v>
      </c>
      <c r="H280" t="str">
        <f>_xlfn.XLOOKUP(InputData[[#This Row],[PRODUCT ID]],MasterData[PRODUCT ID],MasterData[PRODUCT])</f>
        <v>Product21</v>
      </c>
      <c r="I280" t="str">
        <f>_xlfn.XLOOKUP(InputData[[#This Row],[PRODUCT ID]],MasterData[PRODUCT ID],MasterData[CATEGORY])</f>
        <v>Category03</v>
      </c>
      <c r="J280" t="str">
        <f>_xlfn.XLOOKUP(InputData[[#This Row],[PRODUCT ID]],MasterData[PRODUCT ID],MasterData[UOM])</f>
        <v>Ft</v>
      </c>
      <c r="K280" s="12">
        <f>_xlfn.XLOOKUP(InputData[[#This Row],[PRODUCT ID]],MasterData[PRODUCT ID],MasterData[BUYING PRIZE])</f>
        <v>126</v>
      </c>
      <c r="L280" s="12">
        <f>_xlfn.XLOOKUP(InputData[[#This Row],[PRODUCT ID]],MasterData[PRODUCT ID],MasterData[SELLING PRICE])</f>
        <v>162.54</v>
      </c>
      <c r="M280" s="12">
        <f>InputData[[#This Row],[BUYING PRIZE]]*InputData[[#This Row],[QUANTITY]]</f>
        <v>252</v>
      </c>
      <c r="N280" s="12">
        <f>InputData[[#This Row],[SELLING PRICE]]*InputData[[#This Row],[QUANTITY]]*(1-InputData[[#This Row],[DISCOUNT %]])</f>
        <v>325.08</v>
      </c>
      <c r="O280" s="11">
        <f>DAY(InputData[[#This Row],[DATE]])</f>
        <v>20</v>
      </c>
      <c r="P280" s="11" t="str">
        <f>TEXT(InputData[[#This Row],[DATE]],"MMM")</f>
        <v>Jan</v>
      </c>
      <c r="Q280" s="11">
        <f>YEAR(InputData[[#This Row],[DATE]])</f>
        <v>2022</v>
      </c>
    </row>
    <row r="281" spans="1:17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_xlfn.XLOOKUP(InputData[[#This Row],[PRODUCT ID]],MasterData[PRODUCT ID],MasterData[PRODUCT ID])</f>
        <v>P0014</v>
      </c>
      <c r="H281" t="str">
        <f>_xlfn.XLOOKUP(InputData[[#This Row],[PRODUCT ID]],MasterData[PRODUCT ID],MasterData[PRODUCT])</f>
        <v>Product14</v>
      </c>
      <c r="I281" t="str">
        <f>_xlfn.XLOOKUP(InputData[[#This Row],[PRODUCT ID]],MasterData[PRODUCT ID],MasterData[CATEGORY])</f>
        <v>Category02</v>
      </c>
      <c r="J281" t="str">
        <f>_xlfn.XLOOKUP(InputData[[#This Row],[PRODUCT ID]],MasterData[PRODUCT ID],MasterData[UOM])</f>
        <v>Kg</v>
      </c>
      <c r="K281" s="12">
        <f>_xlfn.XLOOKUP(InputData[[#This Row],[PRODUCT ID]],MasterData[PRODUCT ID],MasterData[BUYING PRIZE])</f>
        <v>112</v>
      </c>
      <c r="L281" s="12">
        <f>_xlfn.XLOOKUP(InputData[[#This Row],[PRODUCT ID]],MasterData[PRODUCT ID],MasterData[SELLING PRICE])</f>
        <v>146.72</v>
      </c>
      <c r="M281" s="12">
        <f>InputData[[#This Row],[BUYING PRIZE]]*InputData[[#This Row],[QUANTITY]]</f>
        <v>784</v>
      </c>
      <c r="N281" s="12">
        <f>InputData[[#This Row],[SELLING PRICE]]*InputData[[#This Row],[QUANTITY]]*(1-InputData[[#This Row],[DISCOUNT %]])</f>
        <v>1027.04</v>
      </c>
      <c r="O281" s="11">
        <f>DAY(InputData[[#This Row],[DATE]])</f>
        <v>20</v>
      </c>
      <c r="P281" s="11" t="str">
        <f>TEXT(InputData[[#This Row],[DATE]],"MMM")</f>
        <v>Jan</v>
      </c>
      <c r="Q281" s="11">
        <f>YEAR(InputData[[#This Row],[DATE]])</f>
        <v>2022</v>
      </c>
    </row>
    <row r="282" spans="1:17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_xlfn.XLOOKUP(InputData[[#This Row],[PRODUCT ID]],MasterData[PRODUCT ID],MasterData[PRODUCT ID])</f>
        <v>P0001</v>
      </c>
      <c r="H282" t="str">
        <f>_xlfn.XLOOKUP(InputData[[#This Row],[PRODUCT ID]],MasterData[PRODUCT ID],MasterData[PRODUCT])</f>
        <v>Product01</v>
      </c>
      <c r="I282" t="str">
        <f>_xlfn.XLOOKUP(InputData[[#This Row],[PRODUCT ID]],MasterData[PRODUCT ID],MasterData[CATEGORY])</f>
        <v>Category01</v>
      </c>
      <c r="J282" t="str">
        <f>_xlfn.XLOOKUP(InputData[[#This Row],[PRODUCT ID]],MasterData[PRODUCT ID],MasterData[UOM])</f>
        <v>Kg</v>
      </c>
      <c r="K282" s="12">
        <f>_xlfn.XLOOKUP(InputData[[#This Row],[PRODUCT ID]],MasterData[PRODUCT ID],MasterData[BUYING PRIZE])</f>
        <v>98</v>
      </c>
      <c r="L282" s="12">
        <f>_xlfn.XLOOKUP(InputData[[#This Row],[PRODUCT ID]],MasterData[PRODUCT ID],MasterData[SELLING PRICE])</f>
        <v>103.88</v>
      </c>
      <c r="M282" s="12">
        <f>InputData[[#This Row],[BUYING PRIZE]]*InputData[[#This Row],[QUANTITY]]</f>
        <v>588</v>
      </c>
      <c r="N282" s="12">
        <f>InputData[[#This Row],[SELLING PRICE]]*InputData[[#This Row],[QUANTITY]]*(1-InputData[[#This Row],[DISCOUNT %]])</f>
        <v>623.28</v>
      </c>
      <c r="O282" s="11">
        <f>DAY(InputData[[#This Row],[DATE]])</f>
        <v>22</v>
      </c>
      <c r="P282" s="11" t="str">
        <f>TEXT(InputData[[#This Row],[DATE]],"MMM")</f>
        <v>Jan</v>
      </c>
      <c r="Q282" s="11">
        <f>YEAR(InputData[[#This Row],[DATE]])</f>
        <v>2022</v>
      </c>
    </row>
    <row r="283" spans="1:17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_xlfn.XLOOKUP(InputData[[#This Row],[PRODUCT ID]],MasterData[PRODUCT ID],MasterData[PRODUCT ID])</f>
        <v>P0002</v>
      </c>
      <c r="H283" t="str">
        <f>_xlfn.XLOOKUP(InputData[[#This Row],[PRODUCT ID]],MasterData[PRODUCT ID],MasterData[PRODUCT])</f>
        <v>Product02</v>
      </c>
      <c r="I283" t="str">
        <f>_xlfn.XLOOKUP(InputData[[#This Row],[PRODUCT ID]],MasterData[PRODUCT ID],MasterData[CATEGORY])</f>
        <v>Category01</v>
      </c>
      <c r="J283" t="str">
        <f>_xlfn.XLOOKUP(InputData[[#This Row],[PRODUCT ID]],MasterData[PRODUCT ID],MasterData[UOM])</f>
        <v>Kg</v>
      </c>
      <c r="K283" s="12">
        <f>_xlfn.XLOOKUP(InputData[[#This Row],[PRODUCT ID]],MasterData[PRODUCT ID],MasterData[BUYING PRIZE])</f>
        <v>105</v>
      </c>
      <c r="L283" s="12">
        <f>_xlfn.XLOOKUP(InputData[[#This Row],[PRODUCT ID]],MasterData[PRODUCT ID],MasterData[SELLING PRICE])</f>
        <v>142.80000000000001</v>
      </c>
      <c r="M283" s="12">
        <f>InputData[[#This Row],[BUYING PRIZE]]*InputData[[#This Row],[QUANTITY]]</f>
        <v>525</v>
      </c>
      <c r="N283" s="12">
        <f>InputData[[#This Row],[SELLING PRICE]]*InputData[[#This Row],[QUANTITY]]*(1-InputData[[#This Row],[DISCOUNT %]])</f>
        <v>714</v>
      </c>
      <c r="O283" s="11">
        <f>DAY(InputData[[#This Row],[DATE]])</f>
        <v>23</v>
      </c>
      <c r="P283" s="11" t="str">
        <f>TEXT(InputData[[#This Row],[DATE]],"MMM")</f>
        <v>Jan</v>
      </c>
      <c r="Q283" s="11">
        <f>YEAR(InputData[[#This Row],[DATE]])</f>
        <v>2022</v>
      </c>
    </row>
    <row r="284" spans="1:17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_xlfn.XLOOKUP(InputData[[#This Row],[PRODUCT ID]],MasterData[PRODUCT ID],MasterData[PRODUCT ID])</f>
        <v>P0042</v>
      </c>
      <c r="H284" t="str">
        <f>_xlfn.XLOOKUP(InputData[[#This Row],[PRODUCT ID]],MasterData[PRODUCT ID],MasterData[PRODUCT])</f>
        <v>Product42</v>
      </c>
      <c r="I284" t="str">
        <f>_xlfn.XLOOKUP(InputData[[#This Row],[PRODUCT ID]],MasterData[PRODUCT ID],MasterData[CATEGORY])</f>
        <v>Category05</v>
      </c>
      <c r="J284" t="str">
        <f>_xlfn.XLOOKUP(InputData[[#This Row],[PRODUCT ID]],MasterData[PRODUCT ID],MasterData[UOM])</f>
        <v>Ft</v>
      </c>
      <c r="K284" s="12">
        <f>_xlfn.XLOOKUP(InputData[[#This Row],[PRODUCT ID]],MasterData[PRODUCT ID],MasterData[BUYING PRIZE])</f>
        <v>120</v>
      </c>
      <c r="L284" s="12">
        <f>_xlfn.XLOOKUP(InputData[[#This Row],[PRODUCT ID]],MasterData[PRODUCT ID],MasterData[SELLING PRICE])</f>
        <v>162</v>
      </c>
      <c r="M284" s="12">
        <f>InputData[[#This Row],[BUYING PRIZE]]*InputData[[#This Row],[QUANTITY]]</f>
        <v>960</v>
      </c>
      <c r="N284" s="12">
        <f>InputData[[#This Row],[SELLING PRICE]]*InputData[[#This Row],[QUANTITY]]*(1-InputData[[#This Row],[DISCOUNT %]])</f>
        <v>1296</v>
      </c>
      <c r="O284" s="11">
        <f>DAY(InputData[[#This Row],[DATE]])</f>
        <v>23</v>
      </c>
      <c r="P284" s="11" t="str">
        <f>TEXT(InputData[[#This Row],[DATE]],"MMM")</f>
        <v>Jan</v>
      </c>
      <c r="Q284" s="11">
        <f>YEAR(InputData[[#This Row],[DATE]])</f>
        <v>2022</v>
      </c>
    </row>
    <row r="285" spans="1:17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_xlfn.XLOOKUP(InputData[[#This Row],[PRODUCT ID]],MasterData[PRODUCT ID],MasterData[PRODUCT ID])</f>
        <v>P0030</v>
      </c>
      <c r="H285" t="str">
        <f>_xlfn.XLOOKUP(InputData[[#This Row],[PRODUCT ID]],MasterData[PRODUCT ID],MasterData[PRODUCT])</f>
        <v>Product30</v>
      </c>
      <c r="I285" t="str">
        <f>_xlfn.XLOOKUP(InputData[[#This Row],[PRODUCT ID]],MasterData[PRODUCT ID],MasterData[CATEGORY])</f>
        <v>Category04</v>
      </c>
      <c r="J285" t="str">
        <f>_xlfn.XLOOKUP(InputData[[#This Row],[PRODUCT ID]],MasterData[PRODUCT ID],MasterData[UOM])</f>
        <v>Ft</v>
      </c>
      <c r="K285" s="12">
        <f>_xlfn.XLOOKUP(InputData[[#This Row],[PRODUCT ID]],MasterData[PRODUCT ID],MasterData[BUYING PRIZE])</f>
        <v>148</v>
      </c>
      <c r="L285" s="12">
        <f>_xlfn.XLOOKUP(InputData[[#This Row],[PRODUCT ID]],MasterData[PRODUCT ID],MasterData[SELLING PRICE])</f>
        <v>201.28</v>
      </c>
      <c r="M285" s="12">
        <f>InputData[[#This Row],[BUYING PRIZE]]*InputData[[#This Row],[QUANTITY]]</f>
        <v>2220</v>
      </c>
      <c r="N285" s="12">
        <f>InputData[[#This Row],[SELLING PRICE]]*InputData[[#This Row],[QUANTITY]]*(1-InputData[[#This Row],[DISCOUNT %]])</f>
        <v>3019.2</v>
      </c>
      <c r="O285" s="11">
        <f>DAY(InputData[[#This Row],[DATE]])</f>
        <v>24</v>
      </c>
      <c r="P285" s="11" t="str">
        <f>TEXT(InputData[[#This Row],[DATE]],"MMM")</f>
        <v>Jan</v>
      </c>
      <c r="Q285" s="11">
        <f>YEAR(InputData[[#This Row],[DATE]])</f>
        <v>2022</v>
      </c>
    </row>
    <row r="286" spans="1:17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_xlfn.XLOOKUP(InputData[[#This Row],[PRODUCT ID]],MasterData[PRODUCT ID],MasterData[PRODUCT ID])</f>
        <v>P0017</v>
      </c>
      <c r="H286" t="str">
        <f>_xlfn.XLOOKUP(InputData[[#This Row],[PRODUCT ID]],MasterData[PRODUCT ID],MasterData[PRODUCT])</f>
        <v>Product17</v>
      </c>
      <c r="I286" t="str">
        <f>_xlfn.XLOOKUP(InputData[[#This Row],[PRODUCT ID]],MasterData[PRODUCT ID],MasterData[CATEGORY])</f>
        <v>Category02</v>
      </c>
      <c r="J286" t="str">
        <f>_xlfn.XLOOKUP(InputData[[#This Row],[PRODUCT ID]],MasterData[PRODUCT ID],MasterData[UOM])</f>
        <v>Ft</v>
      </c>
      <c r="K286" s="12">
        <f>_xlfn.XLOOKUP(InputData[[#This Row],[PRODUCT ID]],MasterData[PRODUCT ID],MasterData[BUYING PRIZE])</f>
        <v>134</v>
      </c>
      <c r="L286" s="12">
        <f>_xlfn.XLOOKUP(InputData[[#This Row],[PRODUCT ID]],MasterData[PRODUCT ID],MasterData[SELLING PRICE])</f>
        <v>156.78</v>
      </c>
      <c r="M286" s="12">
        <f>InputData[[#This Row],[BUYING PRIZE]]*InputData[[#This Row],[QUANTITY]]</f>
        <v>1876</v>
      </c>
      <c r="N286" s="12">
        <f>InputData[[#This Row],[SELLING PRICE]]*InputData[[#This Row],[QUANTITY]]*(1-InputData[[#This Row],[DISCOUNT %]])</f>
        <v>2194.92</v>
      </c>
      <c r="O286" s="11">
        <f>DAY(InputData[[#This Row],[DATE]])</f>
        <v>25</v>
      </c>
      <c r="P286" s="11" t="str">
        <f>TEXT(InputData[[#This Row],[DATE]],"MMM")</f>
        <v>Jan</v>
      </c>
      <c r="Q286" s="11">
        <f>YEAR(InputData[[#This Row],[DATE]])</f>
        <v>2022</v>
      </c>
    </row>
    <row r="287" spans="1:17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_xlfn.XLOOKUP(InputData[[#This Row],[PRODUCT ID]],MasterData[PRODUCT ID],MasterData[PRODUCT ID])</f>
        <v>P0016</v>
      </c>
      <c r="H287" t="str">
        <f>_xlfn.XLOOKUP(InputData[[#This Row],[PRODUCT ID]],MasterData[PRODUCT ID],MasterData[PRODUCT])</f>
        <v>Product16</v>
      </c>
      <c r="I287" t="str">
        <f>_xlfn.XLOOKUP(InputData[[#This Row],[PRODUCT ID]],MasterData[PRODUCT ID],MasterData[CATEGORY])</f>
        <v>Category02</v>
      </c>
      <c r="J287" t="str">
        <f>_xlfn.XLOOKUP(InputData[[#This Row],[PRODUCT ID]],MasterData[PRODUCT ID],MasterData[UOM])</f>
        <v>No.</v>
      </c>
      <c r="K287" s="12">
        <f>_xlfn.XLOOKUP(InputData[[#This Row],[PRODUCT ID]],MasterData[PRODUCT ID],MasterData[BUYING PRIZE])</f>
        <v>13</v>
      </c>
      <c r="L287" s="12">
        <f>_xlfn.XLOOKUP(InputData[[#This Row],[PRODUCT ID]],MasterData[PRODUCT ID],MasterData[SELLING PRICE])</f>
        <v>16.64</v>
      </c>
      <c r="M287" s="12">
        <f>InputData[[#This Row],[BUYING PRIZE]]*InputData[[#This Row],[QUANTITY]]</f>
        <v>143</v>
      </c>
      <c r="N287" s="12">
        <f>InputData[[#This Row],[SELLING PRICE]]*InputData[[#This Row],[QUANTITY]]*(1-InputData[[#This Row],[DISCOUNT %]])</f>
        <v>183.04000000000002</v>
      </c>
      <c r="O287" s="11">
        <f>DAY(InputData[[#This Row],[DATE]])</f>
        <v>28</v>
      </c>
      <c r="P287" s="11" t="str">
        <f>TEXT(InputData[[#This Row],[DATE]],"MMM")</f>
        <v>Jan</v>
      </c>
      <c r="Q287" s="11">
        <f>YEAR(InputData[[#This Row],[DATE]])</f>
        <v>2022</v>
      </c>
    </row>
    <row r="288" spans="1:17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_xlfn.XLOOKUP(InputData[[#This Row],[PRODUCT ID]],MasterData[PRODUCT ID],MasterData[PRODUCT ID])</f>
        <v>P0023</v>
      </c>
      <c r="H288" t="str">
        <f>_xlfn.XLOOKUP(InputData[[#This Row],[PRODUCT ID]],MasterData[PRODUCT ID],MasterData[PRODUCT])</f>
        <v>Product23</v>
      </c>
      <c r="I288" t="str">
        <f>_xlfn.XLOOKUP(InputData[[#This Row],[PRODUCT ID]],MasterData[PRODUCT ID],MasterData[CATEGORY])</f>
        <v>Category03</v>
      </c>
      <c r="J288" t="str">
        <f>_xlfn.XLOOKUP(InputData[[#This Row],[PRODUCT ID]],MasterData[PRODUCT ID],MasterData[UOM])</f>
        <v>Ft</v>
      </c>
      <c r="K288" s="12">
        <f>_xlfn.XLOOKUP(InputData[[#This Row],[PRODUCT ID]],MasterData[PRODUCT ID],MasterData[BUYING PRIZE])</f>
        <v>141</v>
      </c>
      <c r="L288" s="12">
        <f>_xlfn.XLOOKUP(InputData[[#This Row],[PRODUCT ID]],MasterData[PRODUCT ID],MasterData[SELLING PRICE])</f>
        <v>149.46</v>
      </c>
      <c r="M288" s="12">
        <f>InputData[[#This Row],[BUYING PRIZE]]*InputData[[#This Row],[QUANTITY]]</f>
        <v>846</v>
      </c>
      <c r="N288" s="12">
        <f>InputData[[#This Row],[SELLING PRICE]]*InputData[[#This Row],[QUANTITY]]*(1-InputData[[#This Row],[DISCOUNT %]])</f>
        <v>896.76</v>
      </c>
      <c r="O288" s="11">
        <f>DAY(InputData[[#This Row],[DATE]])</f>
        <v>31</v>
      </c>
      <c r="P288" s="11" t="str">
        <f>TEXT(InputData[[#This Row],[DATE]],"MMM")</f>
        <v>Jan</v>
      </c>
      <c r="Q288" s="11">
        <f>YEAR(InputData[[#This Row],[DATE]])</f>
        <v>2022</v>
      </c>
    </row>
    <row r="289" spans="1:17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_xlfn.XLOOKUP(InputData[[#This Row],[PRODUCT ID]],MasterData[PRODUCT ID],MasterData[PRODUCT ID])</f>
        <v>P0041</v>
      </c>
      <c r="H289" t="str">
        <f>_xlfn.XLOOKUP(InputData[[#This Row],[PRODUCT ID]],MasterData[PRODUCT ID],MasterData[PRODUCT])</f>
        <v>Product41</v>
      </c>
      <c r="I289" t="str">
        <f>_xlfn.XLOOKUP(InputData[[#This Row],[PRODUCT ID]],MasterData[PRODUCT ID],MasterData[CATEGORY])</f>
        <v>Category05</v>
      </c>
      <c r="J289" t="str">
        <f>_xlfn.XLOOKUP(InputData[[#This Row],[PRODUCT ID]],MasterData[PRODUCT ID],MasterData[UOM])</f>
        <v>Ft</v>
      </c>
      <c r="K289" s="12">
        <f>_xlfn.XLOOKUP(InputData[[#This Row],[PRODUCT ID]],MasterData[PRODUCT ID],MasterData[BUYING PRIZE])</f>
        <v>138</v>
      </c>
      <c r="L289" s="12">
        <f>_xlfn.XLOOKUP(InputData[[#This Row],[PRODUCT ID]],MasterData[PRODUCT ID],MasterData[SELLING PRICE])</f>
        <v>173.88</v>
      </c>
      <c r="M289" s="12">
        <f>InputData[[#This Row],[BUYING PRIZE]]*InputData[[#This Row],[QUANTITY]]</f>
        <v>1242</v>
      </c>
      <c r="N289" s="12">
        <f>InputData[[#This Row],[SELLING PRICE]]*InputData[[#This Row],[QUANTITY]]*(1-InputData[[#This Row],[DISCOUNT %]])</f>
        <v>1564.92</v>
      </c>
      <c r="O289" s="11">
        <f>DAY(InputData[[#This Row],[DATE]])</f>
        <v>31</v>
      </c>
      <c r="P289" s="11" t="str">
        <f>TEXT(InputData[[#This Row],[DATE]],"MMM")</f>
        <v>Jan</v>
      </c>
      <c r="Q289" s="11">
        <f>YEAR(InputData[[#This Row],[DATE]])</f>
        <v>2022</v>
      </c>
    </row>
    <row r="290" spans="1:17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_xlfn.XLOOKUP(InputData[[#This Row],[PRODUCT ID]],MasterData[PRODUCT ID],MasterData[PRODUCT ID])</f>
        <v>P0005</v>
      </c>
      <c r="H290" t="str">
        <f>_xlfn.XLOOKUP(InputData[[#This Row],[PRODUCT ID]],MasterData[PRODUCT ID],MasterData[PRODUCT])</f>
        <v>Product05</v>
      </c>
      <c r="I290" t="str">
        <f>_xlfn.XLOOKUP(InputData[[#This Row],[PRODUCT ID]],MasterData[PRODUCT ID],MasterData[CATEGORY])</f>
        <v>Category01</v>
      </c>
      <c r="J290" t="str">
        <f>_xlfn.XLOOKUP(InputData[[#This Row],[PRODUCT ID]],MasterData[PRODUCT ID],MasterData[UOM])</f>
        <v>Ft</v>
      </c>
      <c r="K290" s="12">
        <f>_xlfn.XLOOKUP(InputData[[#This Row],[PRODUCT ID]],MasterData[PRODUCT ID],MasterData[BUYING PRIZE])</f>
        <v>133</v>
      </c>
      <c r="L290" s="12">
        <f>_xlfn.XLOOKUP(InputData[[#This Row],[PRODUCT ID]],MasterData[PRODUCT ID],MasterData[SELLING PRICE])</f>
        <v>155.61000000000001</v>
      </c>
      <c r="M290" s="12">
        <f>InputData[[#This Row],[BUYING PRIZE]]*InputData[[#This Row],[QUANTITY]]</f>
        <v>1197</v>
      </c>
      <c r="N290" s="12">
        <f>InputData[[#This Row],[SELLING PRICE]]*InputData[[#This Row],[QUANTITY]]*(1-InputData[[#This Row],[DISCOUNT %]])</f>
        <v>1400.4900000000002</v>
      </c>
      <c r="O290" s="11">
        <f>DAY(InputData[[#This Row],[DATE]])</f>
        <v>1</v>
      </c>
      <c r="P290" s="11" t="str">
        <f>TEXT(InputData[[#This Row],[DATE]],"MMM")</f>
        <v>Feb</v>
      </c>
      <c r="Q290" s="11">
        <f>YEAR(InputData[[#This Row],[DATE]])</f>
        <v>2022</v>
      </c>
    </row>
    <row r="291" spans="1:17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_xlfn.XLOOKUP(InputData[[#This Row],[PRODUCT ID]],MasterData[PRODUCT ID],MasterData[PRODUCT ID])</f>
        <v>P0014</v>
      </c>
      <c r="H291" t="str">
        <f>_xlfn.XLOOKUP(InputData[[#This Row],[PRODUCT ID]],MasterData[PRODUCT ID],MasterData[PRODUCT])</f>
        <v>Product14</v>
      </c>
      <c r="I291" t="str">
        <f>_xlfn.XLOOKUP(InputData[[#This Row],[PRODUCT ID]],MasterData[PRODUCT ID],MasterData[CATEGORY])</f>
        <v>Category02</v>
      </c>
      <c r="J291" t="str">
        <f>_xlfn.XLOOKUP(InputData[[#This Row],[PRODUCT ID]],MasterData[PRODUCT ID],MasterData[UOM])</f>
        <v>Kg</v>
      </c>
      <c r="K291" s="12">
        <f>_xlfn.XLOOKUP(InputData[[#This Row],[PRODUCT ID]],MasterData[PRODUCT ID],MasterData[BUYING PRIZE])</f>
        <v>112</v>
      </c>
      <c r="L291" s="12">
        <f>_xlfn.XLOOKUP(InputData[[#This Row],[PRODUCT ID]],MasterData[PRODUCT ID],MasterData[SELLING PRICE])</f>
        <v>146.72</v>
      </c>
      <c r="M291" s="12">
        <f>InputData[[#This Row],[BUYING PRIZE]]*InputData[[#This Row],[QUANTITY]]</f>
        <v>896</v>
      </c>
      <c r="N291" s="12">
        <f>InputData[[#This Row],[SELLING PRICE]]*InputData[[#This Row],[QUANTITY]]*(1-InputData[[#This Row],[DISCOUNT %]])</f>
        <v>1173.76</v>
      </c>
      <c r="O291" s="11">
        <f>DAY(InputData[[#This Row],[DATE]])</f>
        <v>3</v>
      </c>
      <c r="P291" s="11" t="str">
        <f>TEXT(InputData[[#This Row],[DATE]],"MMM")</f>
        <v>Feb</v>
      </c>
      <c r="Q291" s="11">
        <f>YEAR(InputData[[#This Row],[DATE]])</f>
        <v>2022</v>
      </c>
    </row>
    <row r="292" spans="1:17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_xlfn.XLOOKUP(InputData[[#This Row],[PRODUCT ID]],MasterData[PRODUCT ID],MasterData[PRODUCT ID])</f>
        <v>P0018</v>
      </c>
      <c r="H292" t="str">
        <f>_xlfn.XLOOKUP(InputData[[#This Row],[PRODUCT ID]],MasterData[PRODUCT ID],MasterData[PRODUCT])</f>
        <v>Product18</v>
      </c>
      <c r="I292" t="str">
        <f>_xlfn.XLOOKUP(InputData[[#This Row],[PRODUCT ID]],MasterData[PRODUCT ID],MasterData[CATEGORY])</f>
        <v>Category02</v>
      </c>
      <c r="J292" t="str">
        <f>_xlfn.XLOOKUP(InputData[[#This Row],[PRODUCT ID]],MasterData[PRODUCT ID],MasterData[UOM])</f>
        <v>No.</v>
      </c>
      <c r="K292" s="12">
        <f>_xlfn.XLOOKUP(InputData[[#This Row],[PRODUCT ID]],MasterData[PRODUCT ID],MasterData[BUYING PRIZE])</f>
        <v>37</v>
      </c>
      <c r="L292" s="12">
        <f>_xlfn.XLOOKUP(InputData[[#This Row],[PRODUCT ID]],MasterData[PRODUCT ID],MasterData[SELLING PRICE])</f>
        <v>49.21</v>
      </c>
      <c r="M292" s="12">
        <f>InputData[[#This Row],[BUYING PRIZE]]*InputData[[#This Row],[QUANTITY]]</f>
        <v>222</v>
      </c>
      <c r="N292" s="12">
        <f>InputData[[#This Row],[SELLING PRICE]]*InputData[[#This Row],[QUANTITY]]*(1-InputData[[#This Row],[DISCOUNT %]])</f>
        <v>295.26</v>
      </c>
      <c r="O292" s="11">
        <f>DAY(InputData[[#This Row],[DATE]])</f>
        <v>5</v>
      </c>
      <c r="P292" s="11" t="str">
        <f>TEXT(InputData[[#This Row],[DATE]],"MMM")</f>
        <v>Feb</v>
      </c>
      <c r="Q292" s="11">
        <f>YEAR(InputData[[#This Row],[DATE]])</f>
        <v>2022</v>
      </c>
    </row>
    <row r="293" spans="1:17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_xlfn.XLOOKUP(InputData[[#This Row],[PRODUCT ID]],MasterData[PRODUCT ID],MasterData[PRODUCT ID])</f>
        <v>P0002</v>
      </c>
      <c r="H293" t="str">
        <f>_xlfn.XLOOKUP(InputData[[#This Row],[PRODUCT ID]],MasterData[PRODUCT ID],MasterData[PRODUCT])</f>
        <v>Product02</v>
      </c>
      <c r="I293" t="str">
        <f>_xlfn.XLOOKUP(InputData[[#This Row],[PRODUCT ID]],MasterData[PRODUCT ID],MasterData[CATEGORY])</f>
        <v>Category01</v>
      </c>
      <c r="J293" t="str">
        <f>_xlfn.XLOOKUP(InputData[[#This Row],[PRODUCT ID]],MasterData[PRODUCT ID],MasterData[UOM])</f>
        <v>Kg</v>
      </c>
      <c r="K293" s="12">
        <f>_xlfn.XLOOKUP(InputData[[#This Row],[PRODUCT ID]],MasterData[PRODUCT ID],MasterData[BUYING PRIZE])</f>
        <v>105</v>
      </c>
      <c r="L293" s="12">
        <f>_xlfn.XLOOKUP(InputData[[#This Row],[PRODUCT ID]],MasterData[PRODUCT ID],MasterData[SELLING PRICE])</f>
        <v>142.80000000000001</v>
      </c>
      <c r="M293" s="12">
        <f>InputData[[#This Row],[BUYING PRIZE]]*InputData[[#This Row],[QUANTITY]]</f>
        <v>630</v>
      </c>
      <c r="N293" s="12">
        <f>InputData[[#This Row],[SELLING PRICE]]*InputData[[#This Row],[QUANTITY]]*(1-InputData[[#This Row],[DISCOUNT %]])</f>
        <v>856.80000000000007</v>
      </c>
      <c r="O293" s="11">
        <f>DAY(InputData[[#This Row],[DATE]])</f>
        <v>6</v>
      </c>
      <c r="P293" s="11" t="str">
        <f>TEXT(InputData[[#This Row],[DATE]],"MMM")</f>
        <v>Feb</v>
      </c>
      <c r="Q293" s="11">
        <f>YEAR(InputData[[#This Row],[DATE]])</f>
        <v>2022</v>
      </c>
    </row>
    <row r="294" spans="1:17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_xlfn.XLOOKUP(InputData[[#This Row],[PRODUCT ID]],MasterData[PRODUCT ID],MasterData[PRODUCT ID])</f>
        <v>P0005</v>
      </c>
      <c r="H294" t="str">
        <f>_xlfn.XLOOKUP(InputData[[#This Row],[PRODUCT ID]],MasterData[PRODUCT ID],MasterData[PRODUCT])</f>
        <v>Product05</v>
      </c>
      <c r="I294" t="str">
        <f>_xlfn.XLOOKUP(InputData[[#This Row],[PRODUCT ID]],MasterData[PRODUCT ID],MasterData[CATEGORY])</f>
        <v>Category01</v>
      </c>
      <c r="J294" t="str">
        <f>_xlfn.XLOOKUP(InputData[[#This Row],[PRODUCT ID]],MasterData[PRODUCT ID],MasterData[UOM])</f>
        <v>Ft</v>
      </c>
      <c r="K294" s="12">
        <f>_xlfn.XLOOKUP(InputData[[#This Row],[PRODUCT ID]],MasterData[PRODUCT ID],MasterData[BUYING PRIZE])</f>
        <v>133</v>
      </c>
      <c r="L294" s="12">
        <f>_xlfn.XLOOKUP(InputData[[#This Row],[PRODUCT ID]],MasterData[PRODUCT ID],MasterData[SELLING PRICE])</f>
        <v>155.61000000000001</v>
      </c>
      <c r="M294" s="12">
        <f>InputData[[#This Row],[BUYING PRIZE]]*InputData[[#This Row],[QUANTITY]]</f>
        <v>1463</v>
      </c>
      <c r="N294" s="12">
        <f>InputData[[#This Row],[SELLING PRICE]]*InputData[[#This Row],[QUANTITY]]*(1-InputData[[#This Row],[DISCOUNT %]])</f>
        <v>1711.71</v>
      </c>
      <c r="O294" s="11">
        <f>DAY(InputData[[#This Row],[DATE]])</f>
        <v>8</v>
      </c>
      <c r="P294" s="11" t="str">
        <f>TEXT(InputData[[#This Row],[DATE]],"MMM")</f>
        <v>Feb</v>
      </c>
      <c r="Q294" s="11">
        <f>YEAR(InputData[[#This Row],[DATE]])</f>
        <v>2022</v>
      </c>
    </row>
    <row r="295" spans="1:17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_xlfn.XLOOKUP(InputData[[#This Row],[PRODUCT ID]],MasterData[PRODUCT ID],MasterData[PRODUCT ID])</f>
        <v>P0004</v>
      </c>
      <c r="H295" t="str">
        <f>_xlfn.XLOOKUP(InputData[[#This Row],[PRODUCT ID]],MasterData[PRODUCT ID],MasterData[PRODUCT])</f>
        <v>Product04</v>
      </c>
      <c r="I295" t="str">
        <f>_xlfn.XLOOKUP(InputData[[#This Row],[PRODUCT ID]],MasterData[PRODUCT ID],MasterData[CATEGORY])</f>
        <v>Category01</v>
      </c>
      <c r="J295" t="str">
        <f>_xlfn.XLOOKUP(InputData[[#This Row],[PRODUCT ID]],MasterData[PRODUCT ID],MasterData[UOM])</f>
        <v>Lt</v>
      </c>
      <c r="K295" s="12">
        <f>_xlfn.XLOOKUP(InputData[[#This Row],[PRODUCT ID]],MasterData[PRODUCT ID],MasterData[BUYING PRIZE])</f>
        <v>44</v>
      </c>
      <c r="L295" s="12">
        <f>_xlfn.XLOOKUP(InputData[[#This Row],[PRODUCT ID]],MasterData[PRODUCT ID],MasterData[SELLING PRICE])</f>
        <v>48.84</v>
      </c>
      <c r="M295" s="12">
        <f>InputData[[#This Row],[BUYING PRIZE]]*InputData[[#This Row],[QUANTITY]]</f>
        <v>132</v>
      </c>
      <c r="N295" s="12">
        <f>InputData[[#This Row],[SELLING PRICE]]*InputData[[#This Row],[QUANTITY]]*(1-InputData[[#This Row],[DISCOUNT %]])</f>
        <v>146.52000000000001</v>
      </c>
      <c r="O295" s="11">
        <f>DAY(InputData[[#This Row],[DATE]])</f>
        <v>8</v>
      </c>
      <c r="P295" s="11" t="str">
        <f>TEXT(InputData[[#This Row],[DATE]],"MMM")</f>
        <v>Feb</v>
      </c>
      <c r="Q295" s="11">
        <f>YEAR(InputData[[#This Row],[DATE]])</f>
        <v>2022</v>
      </c>
    </row>
    <row r="296" spans="1:17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_xlfn.XLOOKUP(InputData[[#This Row],[PRODUCT ID]],MasterData[PRODUCT ID],MasterData[PRODUCT ID])</f>
        <v>P0032</v>
      </c>
      <c r="H296" t="str">
        <f>_xlfn.XLOOKUP(InputData[[#This Row],[PRODUCT ID]],MasterData[PRODUCT ID],MasterData[PRODUCT])</f>
        <v>Product32</v>
      </c>
      <c r="I296" t="str">
        <f>_xlfn.XLOOKUP(InputData[[#This Row],[PRODUCT ID]],MasterData[PRODUCT ID],MasterData[CATEGORY])</f>
        <v>Category04</v>
      </c>
      <c r="J296" t="str">
        <f>_xlfn.XLOOKUP(InputData[[#This Row],[PRODUCT ID]],MasterData[PRODUCT ID],MasterData[UOM])</f>
        <v>Kg</v>
      </c>
      <c r="K296" s="12">
        <f>_xlfn.XLOOKUP(InputData[[#This Row],[PRODUCT ID]],MasterData[PRODUCT ID],MasterData[BUYING PRIZE])</f>
        <v>89</v>
      </c>
      <c r="L296" s="12">
        <f>_xlfn.XLOOKUP(InputData[[#This Row],[PRODUCT ID]],MasterData[PRODUCT ID],MasterData[SELLING PRICE])</f>
        <v>117.48</v>
      </c>
      <c r="M296" s="12">
        <f>InputData[[#This Row],[BUYING PRIZE]]*InputData[[#This Row],[QUANTITY]]</f>
        <v>1246</v>
      </c>
      <c r="N296" s="12">
        <f>InputData[[#This Row],[SELLING PRICE]]*InputData[[#This Row],[QUANTITY]]*(1-InputData[[#This Row],[DISCOUNT %]])</f>
        <v>1644.72</v>
      </c>
      <c r="O296" s="11">
        <f>DAY(InputData[[#This Row],[DATE]])</f>
        <v>9</v>
      </c>
      <c r="P296" s="11" t="str">
        <f>TEXT(InputData[[#This Row],[DATE]],"MMM")</f>
        <v>Feb</v>
      </c>
      <c r="Q296" s="11">
        <f>YEAR(InputData[[#This Row],[DATE]])</f>
        <v>2022</v>
      </c>
    </row>
    <row r="297" spans="1:17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_xlfn.XLOOKUP(InputData[[#This Row],[PRODUCT ID]],MasterData[PRODUCT ID],MasterData[PRODUCT ID])</f>
        <v>P0010</v>
      </c>
      <c r="H297" t="str">
        <f>_xlfn.XLOOKUP(InputData[[#This Row],[PRODUCT ID]],MasterData[PRODUCT ID],MasterData[PRODUCT])</f>
        <v>Product10</v>
      </c>
      <c r="I297" t="str">
        <f>_xlfn.XLOOKUP(InputData[[#This Row],[PRODUCT ID]],MasterData[PRODUCT ID],MasterData[CATEGORY])</f>
        <v>Category02</v>
      </c>
      <c r="J297" t="str">
        <f>_xlfn.XLOOKUP(InputData[[#This Row],[PRODUCT ID]],MasterData[PRODUCT ID],MasterData[UOM])</f>
        <v>Ft</v>
      </c>
      <c r="K297" s="12">
        <f>_xlfn.XLOOKUP(InputData[[#This Row],[PRODUCT ID]],MasterData[PRODUCT ID],MasterData[BUYING PRIZE])</f>
        <v>148</v>
      </c>
      <c r="L297" s="12">
        <f>_xlfn.XLOOKUP(InputData[[#This Row],[PRODUCT ID]],MasterData[PRODUCT ID],MasterData[SELLING PRICE])</f>
        <v>164.28</v>
      </c>
      <c r="M297" s="12">
        <f>InputData[[#This Row],[BUYING PRIZE]]*InputData[[#This Row],[QUANTITY]]</f>
        <v>1924</v>
      </c>
      <c r="N297" s="12">
        <f>InputData[[#This Row],[SELLING PRICE]]*InputData[[#This Row],[QUANTITY]]*(1-InputData[[#This Row],[DISCOUNT %]])</f>
        <v>2135.64</v>
      </c>
      <c r="O297" s="11">
        <f>DAY(InputData[[#This Row],[DATE]])</f>
        <v>12</v>
      </c>
      <c r="P297" s="11" t="str">
        <f>TEXT(InputData[[#This Row],[DATE]],"MMM")</f>
        <v>Feb</v>
      </c>
      <c r="Q297" s="11">
        <f>YEAR(InputData[[#This Row],[DATE]])</f>
        <v>2022</v>
      </c>
    </row>
    <row r="298" spans="1:17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_xlfn.XLOOKUP(InputData[[#This Row],[PRODUCT ID]],MasterData[PRODUCT ID],MasterData[PRODUCT ID])</f>
        <v>P0026</v>
      </c>
      <c r="H298" t="str">
        <f>_xlfn.XLOOKUP(InputData[[#This Row],[PRODUCT ID]],MasterData[PRODUCT ID],MasterData[PRODUCT])</f>
        <v>Product26</v>
      </c>
      <c r="I298" t="str">
        <f>_xlfn.XLOOKUP(InputData[[#This Row],[PRODUCT ID]],MasterData[PRODUCT ID],MasterData[CATEGORY])</f>
        <v>Category04</v>
      </c>
      <c r="J298" t="str">
        <f>_xlfn.XLOOKUP(InputData[[#This Row],[PRODUCT ID]],MasterData[PRODUCT ID],MasterData[UOM])</f>
        <v>No.</v>
      </c>
      <c r="K298" s="12">
        <f>_xlfn.XLOOKUP(InputData[[#This Row],[PRODUCT ID]],MasterData[PRODUCT ID],MasterData[BUYING PRIZE])</f>
        <v>18</v>
      </c>
      <c r="L298" s="12">
        <f>_xlfn.XLOOKUP(InputData[[#This Row],[PRODUCT ID]],MasterData[PRODUCT ID],MasterData[SELLING PRICE])</f>
        <v>24.66</v>
      </c>
      <c r="M298" s="12">
        <f>InputData[[#This Row],[BUYING PRIZE]]*InputData[[#This Row],[QUANTITY]]</f>
        <v>144</v>
      </c>
      <c r="N298" s="12">
        <f>InputData[[#This Row],[SELLING PRICE]]*InputData[[#This Row],[QUANTITY]]*(1-InputData[[#This Row],[DISCOUNT %]])</f>
        <v>197.28</v>
      </c>
      <c r="O298" s="11">
        <f>DAY(InputData[[#This Row],[DATE]])</f>
        <v>14</v>
      </c>
      <c r="P298" s="11" t="str">
        <f>TEXT(InputData[[#This Row],[DATE]],"MMM")</f>
        <v>Feb</v>
      </c>
      <c r="Q298" s="11">
        <f>YEAR(InputData[[#This Row],[DATE]])</f>
        <v>2022</v>
      </c>
    </row>
    <row r="299" spans="1:17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_xlfn.XLOOKUP(InputData[[#This Row],[PRODUCT ID]],MasterData[PRODUCT ID],MasterData[PRODUCT ID])</f>
        <v>P0028</v>
      </c>
      <c r="H299" t="str">
        <f>_xlfn.XLOOKUP(InputData[[#This Row],[PRODUCT ID]],MasterData[PRODUCT ID],MasterData[PRODUCT])</f>
        <v>Product28</v>
      </c>
      <c r="I299" t="str">
        <f>_xlfn.XLOOKUP(InputData[[#This Row],[PRODUCT ID]],MasterData[PRODUCT ID],MasterData[CATEGORY])</f>
        <v>Category04</v>
      </c>
      <c r="J299" t="str">
        <f>_xlfn.XLOOKUP(InputData[[#This Row],[PRODUCT ID]],MasterData[PRODUCT ID],MasterData[UOM])</f>
        <v>No.</v>
      </c>
      <c r="K299" s="12">
        <f>_xlfn.XLOOKUP(InputData[[#This Row],[PRODUCT ID]],MasterData[PRODUCT ID],MasterData[BUYING PRIZE])</f>
        <v>37</v>
      </c>
      <c r="L299" s="12">
        <f>_xlfn.XLOOKUP(InputData[[#This Row],[PRODUCT ID]],MasterData[PRODUCT ID],MasterData[SELLING PRICE])</f>
        <v>41.81</v>
      </c>
      <c r="M299" s="12">
        <f>InputData[[#This Row],[BUYING PRIZE]]*InputData[[#This Row],[QUANTITY]]</f>
        <v>111</v>
      </c>
      <c r="N299" s="12">
        <f>InputData[[#This Row],[SELLING PRICE]]*InputData[[#This Row],[QUANTITY]]*(1-InputData[[#This Row],[DISCOUNT %]])</f>
        <v>125.43</v>
      </c>
      <c r="O299" s="11">
        <f>DAY(InputData[[#This Row],[DATE]])</f>
        <v>14</v>
      </c>
      <c r="P299" s="11" t="str">
        <f>TEXT(InputData[[#This Row],[DATE]],"MMM")</f>
        <v>Feb</v>
      </c>
      <c r="Q299" s="11">
        <f>YEAR(InputData[[#This Row],[DATE]])</f>
        <v>2022</v>
      </c>
    </row>
    <row r="300" spans="1:17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_xlfn.XLOOKUP(InputData[[#This Row],[PRODUCT ID]],MasterData[PRODUCT ID],MasterData[PRODUCT ID])</f>
        <v>P0032</v>
      </c>
      <c r="H300" t="str">
        <f>_xlfn.XLOOKUP(InputData[[#This Row],[PRODUCT ID]],MasterData[PRODUCT ID],MasterData[PRODUCT])</f>
        <v>Product32</v>
      </c>
      <c r="I300" t="str">
        <f>_xlfn.XLOOKUP(InputData[[#This Row],[PRODUCT ID]],MasterData[PRODUCT ID],MasterData[CATEGORY])</f>
        <v>Category04</v>
      </c>
      <c r="J300" t="str">
        <f>_xlfn.XLOOKUP(InputData[[#This Row],[PRODUCT ID]],MasterData[PRODUCT ID],MasterData[UOM])</f>
        <v>Kg</v>
      </c>
      <c r="K300" s="12">
        <f>_xlfn.XLOOKUP(InputData[[#This Row],[PRODUCT ID]],MasterData[PRODUCT ID],MasterData[BUYING PRIZE])</f>
        <v>89</v>
      </c>
      <c r="L300" s="12">
        <f>_xlfn.XLOOKUP(InputData[[#This Row],[PRODUCT ID]],MasterData[PRODUCT ID],MasterData[SELLING PRICE])</f>
        <v>117.48</v>
      </c>
      <c r="M300" s="12">
        <f>InputData[[#This Row],[BUYING PRIZE]]*InputData[[#This Row],[QUANTITY]]</f>
        <v>89</v>
      </c>
      <c r="N300" s="12">
        <f>InputData[[#This Row],[SELLING PRICE]]*InputData[[#This Row],[QUANTITY]]*(1-InputData[[#This Row],[DISCOUNT %]])</f>
        <v>117.48</v>
      </c>
      <c r="O300" s="11">
        <f>DAY(InputData[[#This Row],[DATE]])</f>
        <v>16</v>
      </c>
      <c r="P300" s="11" t="str">
        <f>TEXT(InputData[[#This Row],[DATE]],"MMM")</f>
        <v>Feb</v>
      </c>
      <c r="Q300" s="11">
        <f>YEAR(InputData[[#This Row],[DATE]])</f>
        <v>2022</v>
      </c>
    </row>
    <row r="301" spans="1:17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_xlfn.XLOOKUP(InputData[[#This Row],[PRODUCT ID]],MasterData[PRODUCT ID],MasterData[PRODUCT ID])</f>
        <v>P0002</v>
      </c>
      <c r="H301" t="str">
        <f>_xlfn.XLOOKUP(InputData[[#This Row],[PRODUCT ID]],MasterData[PRODUCT ID],MasterData[PRODUCT])</f>
        <v>Product02</v>
      </c>
      <c r="I301" t="str">
        <f>_xlfn.XLOOKUP(InputData[[#This Row],[PRODUCT ID]],MasterData[PRODUCT ID],MasterData[CATEGORY])</f>
        <v>Category01</v>
      </c>
      <c r="J301" t="str">
        <f>_xlfn.XLOOKUP(InputData[[#This Row],[PRODUCT ID]],MasterData[PRODUCT ID],MasterData[UOM])</f>
        <v>Kg</v>
      </c>
      <c r="K301" s="12">
        <f>_xlfn.XLOOKUP(InputData[[#This Row],[PRODUCT ID]],MasterData[PRODUCT ID],MasterData[BUYING PRIZE])</f>
        <v>105</v>
      </c>
      <c r="L301" s="12">
        <f>_xlfn.XLOOKUP(InputData[[#This Row],[PRODUCT ID]],MasterData[PRODUCT ID],MasterData[SELLING PRICE])</f>
        <v>142.80000000000001</v>
      </c>
      <c r="M301" s="12">
        <f>InputData[[#This Row],[BUYING PRIZE]]*InputData[[#This Row],[QUANTITY]]</f>
        <v>1365</v>
      </c>
      <c r="N301" s="12">
        <f>InputData[[#This Row],[SELLING PRICE]]*InputData[[#This Row],[QUANTITY]]*(1-InputData[[#This Row],[DISCOUNT %]])</f>
        <v>1856.4</v>
      </c>
      <c r="O301" s="11">
        <f>DAY(InputData[[#This Row],[DATE]])</f>
        <v>19</v>
      </c>
      <c r="P301" s="11" t="str">
        <f>TEXT(InputData[[#This Row],[DATE]],"MMM")</f>
        <v>Feb</v>
      </c>
      <c r="Q301" s="11">
        <f>YEAR(InputData[[#This Row],[DATE]])</f>
        <v>2022</v>
      </c>
    </row>
    <row r="302" spans="1:17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_xlfn.XLOOKUP(InputData[[#This Row],[PRODUCT ID]],MasterData[PRODUCT ID],MasterData[PRODUCT ID])</f>
        <v>P0012</v>
      </c>
      <c r="H302" t="str">
        <f>_xlfn.XLOOKUP(InputData[[#This Row],[PRODUCT ID]],MasterData[PRODUCT ID],MasterData[PRODUCT])</f>
        <v>Product12</v>
      </c>
      <c r="I302" t="str">
        <f>_xlfn.XLOOKUP(InputData[[#This Row],[PRODUCT ID]],MasterData[PRODUCT ID],MasterData[CATEGORY])</f>
        <v>Category02</v>
      </c>
      <c r="J302" t="str">
        <f>_xlfn.XLOOKUP(InputData[[#This Row],[PRODUCT ID]],MasterData[PRODUCT ID],MasterData[UOM])</f>
        <v>Kg</v>
      </c>
      <c r="K302" s="12">
        <f>_xlfn.XLOOKUP(InputData[[#This Row],[PRODUCT ID]],MasterData[PRODUCT ID],MasterData[BUYING PRIZE])</f>
        <v>73</v>
      </c>
      <c r="L302" s="12">
        <f>_xlfn.XLOOKUP(InputData[[#This Row],[PRODUCT ID]],MasterData[PRODUCT ID],MasterData[SELLING PRICE])</f>
        <v>94.17</v>
      </c>
      <c r="M302" s="12">
        <f>InputData[[#This Row],[BUYING PRIZE]]*InputData[[#This Row],[QUANTITY]]</f>
        <v>438</v>
      </c>
      <c r="N302" s="12">
        <f>InputData[[#This Row],[SELLING PRICE]]*InputData[[#This Row],[QUANTITY]]*(1-InputData[[#This Row],[DISCOUNT %]])</f>
        <v>565.02</v>
      </c>
      <c r="O302" s="11">
        <f>DAY(InputData[[#This Row],[DATE]])</f>
        <v>20</v>
      </c>
      <c r="P302" s="11" t="str">
        <f>TEXT(InputData[[#This Row],[DATE]],"MMM")</f>
        <v>Feb</v>
      </c>
      <c r="Q302" s="11">
        <f>YEAR(InputData[[#This Row],[DATE]])</f>
        <v>2022</v>
      </c>
    </row>
    <row r="303" spans="1:17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_xlfn.XLOOKUP(InputData[[#This Row],[PRODUCT ID]],MasterData[PRODUCT ID],MasterData[PRODUCT ID])</f>
        <v>P0013</v>
      </c>
      <c r="H303" t="str">
        <f>_xlfn.XLOOKUP(InputData[[#This Row],[PRODUCT ID]],MasterData[PRODUCT ID],MasterData[PRODUCT])</f>
        <v>Product13</v>
      </c>
      <c r="I303" t="str">
        <f>_xlfn.XLOOKUP(InputData[[#This Row],[PRODUCT ID]],MasterData[PRODUCT ID],MasterData[CATEGORY])</f>
        <v>Category02</v>
      </c>
      <c r="J303" t="str">
        <f>_xlfn.XLOOKUP(InputData[[#This Row],[PRODUCT ID]],MasterData[PRODUCT ID],MasterData[UOM])</f>
        <v>Kg</v>
      </c>
      <c r="K303" s="12">
        <f>_xlfn.XLOOKUP(InputData[[#This Row],[PRODUCT ID]],MasterData[PRODUCT ID],MasterData[BUYING PRIZE])</f>
        <v>112</v>
      </c>
      <c r="L303" s="12">
        <f>_xlfn.XLOOKUP(InputData[[#This Row],[PRODUCT ID]],MasterData[PRODUCT ID],MasterData[SELLING PRICE])</f>
        <v>122.08</v>
      </c>
      <c r="M303" s="12">
        <f>InputData[[#This Row],[BUYING PRIZE]]*InputData[[#This Row],[QUANTITY]]</f>
        <v>672</v>
      </c>
      <c r="N303" s="12">
        <f>InputData[[#This Row],[SELLING PRICE]]*InputData[[#This Row],[QUANTITY]]*(1-InputData[[#This Row],[DISCOUNT %]])</f>
        <v>732.48</v>
      </c>
      <c r="O303" s="11">
        <f>DAY(InputData[[#This Row],[DATE]])</f>
        <v>23</v>
      </c>
      <c r="P303" s="11" t="str">
        <f>TEXT(InputData[[#This Row],[DATE]],"MMM")</f>
        <v>Feb</v>
      </c>
      <c r="Q303" s="11">
        <f>YEAR(InputData[[#This Row],[DATE]])</f>
        <v>2022</v>
      </c>
    </row>
    <row r="304" spans="1:17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_xlfn.XLOOKUP(InputData[[#This Row],[PRODUCT ID]],MasterData[PRODUCT ID],MasterData[PRODUCT ID])</f>
        <v>P0016</v>
      </c>
      <c r="H304" t="str">
        <f>_xlfn.XLOOKUP(InputData[[#This Row],[PRODUCT ID]],MasterData[PRODUCT ID],MasterData[PRODUCT])</f>
        <v>Product16</v>
      </c>
      <c r="I304" t="str">
        <f>_xlfn.XLOOKUP(InputData[[#This Row],[PRODUCT ID]],MasterData[PRODUCT ID],MasterData[CATEGORY])</f>
        <v>Category02</v>
      </c>
      <c r="J304" t="str">
        <f>_xlfn.XLOOKUP(InputData[[#This Row],[PRODUCT ID]],MasterData[PRODUCT ID],MasterData[UOM])</f>
        <v>No.</v>
      </c>
      <c r="K304" s="12">
        <f>_xlfn.XLOOKUP(InputData[[#This Row],[PRODUCT ID]],MasterData[PRODUCT ID],MasterData[BUYING PRIZE])</f>
        <v>13</v>
      </c>
      <c r="L304" s="12">
        <f>_xlfn.XLOOKUP(InputData[[#This Row],[PRODUCT ID]],MasterData[PRODUCT ID],MasterData[SELLING PRICE])</f>
        <v>16.64</v>
      </c>
      <c r="M304" s="12">
        <f>InputData[[#This Row],[BUYING PRIZE]]*InputData[[#This Row],[QUANTITY]]</f>
        <v>195</v>
      </c>
      <c r="N304" s="12">
        <f>InputData[[#This Row],[SELLING PRICE]]*InputData[[#This Row],[QUANTITY]]*(1-InputData[[#This Row],[DISCOUNT %]])</f>
        <v>249.60000000000002</v>
      </c>
      <c r="O304" s="11">
        <f>DAY(InputData[[#This Row],[DATE]])</f>
        <v>23</v>
      </c>
      <c r="P304" s="11" t="str">
        <f>TEXT(InputData[[#This Row],[DATE]],"MMM")</f>
        <v>Feb</v>
      </c>
      <c r="Q304" s="11">
        <f>YEAR(InputData[[#This Row],[DATE]])</f>
        <v>2022</v>
      </c>
    </row>
    <row r="305" spans="1:17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_xlfn.XLOOKUP(InputData[[#This Row],[PRODUCT ID]],MasterData[PRODUCT ID],MasterData[PRODUCT ID])</f>
        <v>P0036</v>
      </c>
      <c r="H305" t="str">
        <f>_xlfn.XLOOKUP(InputData[[#This Row],[PRODUCT ID]],MasterData[PRODUCT ID],MasterData[PRODUCT])</f>
        <v>Product36</v>
      </c>
      <c r="I305" t="str">
        <f>_xlfn.XLOOKUP(InputData[[#This Row],[PRODUCT ID]],MasterData[PRODUCT ID],MasterData[CATEGORY])</f>
        <v>Category04</v>
      </c>
      <c r="J305" t="str">
        <f>_xlfn.XLOOKUP(InputData[[#This Row],[PRODUCT ID]],MasterData[PRODUCT ID],MasterData[UOM])</f>
        <v>Kg</v>
      </c>
      <c r="K305" s="12">
        <f>_xlfn.XLOOKUP(InputData[[#This Row],[PRODUCT ID]],MasterData[PRODUCT ID],MasterData[BUYING PRIZE])</f>
        <v>90</v>
      </c>
      <c r="L305" s="12">
        <f>_xlfn.XLOOKUP(InputData[[#This Row],[PRODUCT ID]],MasterData[PRODUCT ID],MasterData[SELLING PRICE])</f>
        <v>96.3</v>
      </c>
      <c r="M305" s="12">
        <f>InputData[[#This Row],[BUYING PRIZE]]*InputData[[#This Row],[QUANTITY]]</f>
        <v>720</v>
      </c>
      <c r="N305" s="12">
        <f>InputData[[#This Row],[SELLING PRICE]]*InputData[[#This Row],[QUANTITY]]*(1-InputData[[#This Row],[DISCOUNT %]])</f>
        <v>770.4</v>
      </c>
      <c r="O305" s="11">
        <f>DAY(InputData[[#This Row],[DATE]])</f>
        <v>23</v>
      </c>
      <c r="P305" s="11" t="str">
        <f>TEXT(InputData[[#This Row],[DATE]],"MMM")</f>
        <v>Feb</v>
      </c>
      <c r="Q305" s="11">
        <f>YEAR(InputData[[#This Row],[DATE]])</f>
        <v>2022</v>
      </c>
    </row>
    <row r="306" spans="1:17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_xlfn.XLOOKUP(InputData[[#This Row],[PRODUCT ID]],MasterData[PRODUCT ID],MasterData[PRODUCT ID])</f>
        <v>P0012</v>
      </c>
      <c r="H306" t="str">
        <f>_xlfn.XLOOKUP(InputData[[#This Row],[PRODUCT ID]],MasterData[PRODUCT ID],MasterData[PRODUCT])</f>
        <v>Product12</v>
      </c>
      <c r="I306" t="str">
        <f>_xlfn.XLOOKUP(InputData[[#This Row],[PRODUCT ID]],MasterData[PRODUCT ID],MasterData[CATEGORY])</f>
        <v>Category02</v>
      </c>
      <c r="J306" t="str">
        <f>_xlfn.XLOOKUP(InputData[[#This Row],[PRODUCT ID]],MasterData[PRODUCT ID],MasterData[UOM])</f>
        <v>Kg</v>
      </c>
      <c r="K306" s="12">
        <f>_xlfn.XLOOKUP(InputData[[#This Row],[PRODUCT ID]],MasterData[PRODUCT ID],MasterData[BUYING PRIZE])</f>
        <v>73</v>
      </c>
      <c r="L306" s="12">
        <f>_xlfn.XLOOKUP(InputData[[#This Row],[PRODUCT ID]],MasterData[PRODUCT ID],MasterData[SELLING PRICE])</f>
        <v>94.17</v>
      </c>
      <c r="M306" s="12">
        <f>InputData[[#This Row],[BUYING PRIZE]]*InputData[[#This Row],[QUANTITY]]</f>
        <v>511</v>
      </c>
      <c r="N306" s="12">
        <f>InputData[[#This Row],[SELLING PRICE]]*InputData[[#This Row],[QUANTITY]]*(1-InputData[[#This Row],[DISCOUNT %]])</f>
        <v>659.19</v>
      </c>
      <c r="O306" s="11">
        <f>DAY(InputData[[#This Row],[DATE]])</f>
        <v>27</v>
      </c>
      <c r="P306" s="11" t="str">
        <f>TEXT(InputData[[#This Row],[DATE]],"MMM")</f>
        <v>Feb</v>
      </c>
      <c r="Q306" s="11">
        <f>YEAR(InputData[[#This Row],[DATE]])</f>
        <v>2022</v>
      </c>
    </row>
    <row r="307" spans="1:17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_xlfn.XLOOKUP(InputData[[#This Row],[PRODUCT ID]],MasterData[PRODUCT ID],MasterData[PRODUCT ID])</f>
        <v>P0005</v>
      </c>
      <c r="H307" t="str">
        <f>_xlfn.XLOOKUP(InputData[[#This Row],[PRODUCT ID]],MasterData[PRODUCT ID],MasterData[PRODUCT])</f>
        <v>Product05</v>
      </c>
      <c r="I307" t="str">
        <f>_xlfn.XLOOKUP(InputData[[#This Row],[PRODUCT ID]],MasterData[PRODUCT ID],MasterData[CATEGORY])</f>
        <v>Category01</v>
      </c>
      <c r="J307" t="str">
        <f>_xlfn.XLOOKUP(InputData[[#This Row],[PRODUCT ID]],MasterData[PRODUCT ID],MasterData[UOM])</f>
        <v>Ft</v>
      </c>
      <c r="K307" s="12">
        <f>_xlfn.XLOOKUP(InputData[[#This Row],[PRODUCT ID]],MasterData[PRODUCT ID],MasterData[BUYING PRIZE])</f>
        <v>133</v>
      </c>
      <c r="L307" s="12">
        <f>_xlfn.XLOOKUP(InputData[[#This Row],[PRODUCT ID]],MasterData[PRODUCT ID],MasterData[SELLING PRICE])</f>
        <v>155.61000000000001</v>
      </c>
      <c r="M307" s="12">
        <f>InputData[[#This Row],[BUYING PRIZE]]*InputData[[#This Row],[QUANTITY]]</f>
        <v>1995</v>
      </c>
      <c r="N307" s="12">
        <f>InputData[[#This Row],[SELLING PRICE]]*InputData[[#This Row],[QUANTITY]]*(1-InputData[[#This Row],[DISCOUNT %]])</f>
        <v>2334.15</v>
      </c>
      <c r="O307" s="11">
        <f>DAY(InputData[[#This Row],[DATE]])</f>
        <v>27</v>
      </c>
      <c r="P307" s="11" t="str">
        <f>TEXT(InputData[[#This Row],[DATE]],"MMM")</f>
        <v>Feb</v>
      </c>
      <c r="Q307" s="11">
        <f>YEAR(InputData[[#This Row],[DATE]])</f>
        <v>2022</v>
      </c>
    </row>
    <row r="308" spans="1:17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_xlfn.XLOOKUP(InputData[[#This Row],[PRODUCT ID]],MasterData[PRODUCT ID],MasterData[PRODUCT ID])</f>
        <v>P0037</v>
      </c>
      <c r="H308" t="str">
        <f>_xlfn.XLOOKUP(InputData[[#This Row],[PRODUCT ID]],MasterData[PRODUCT ID],MasterData[PRODUCT])</f>
        <v>Product37</v>
      </c>
      <c r="I308" t="str">
        <f>_xlfn.XLOOKUP(InputData[[#This Row],[PRODUCT ID]],MasterData[PRODUCT ID],MasterData[CATEGORY])</f>
        <v>Category05</v>
      </c>
      <c r="J308" t="str">
        <f>_xlfn.XLOOKUP(InputData[[#This Row],[PRODUCT ID]],MasterData[PRODUCT ID],MasterData[UOM])</f>
        <v>Kg</v>
      </c>
      <c r="K308" s="12">
        <f>_xlfn.XLOOKUP(InputData[[#This Row],[PRODUCT ID]],MasterData[PRODUCT ID],MasterData[BUYING PRIZE])</f>
        <v>67</v>
      </c>
      <c r="L308" s="12">
        <f>_xlfn.XLOOKUP(InputData[[#This Row],[PRODUCT ID]],MasterData[PRODUCT ID],MasterData[SELLING PRICE])</f>
        <v>85.76</v>
      </c>
      <c r="M308" s="12">
        <f>InputData[[#This Row],[BUYING PRIZE]]*InputData[[#This Row],[QUANTITY]]</f>
        <v>1005</v>
      </c>
      <c r="N308" s="12">
        <f>InputData[[#This Row],[SELLING PRICE]]*InputData[[#This Row],[QUANTITY]]*(1-InputData[[#This Row],[DISCOUNT %]])</f>
        <v>1286.4000000000001</v>
      </c>
      <c r="O308" s="11">
        <f>DAY(InputData[[#This Row],[DATE]])</f>
        <v>28</v>
      </c>
      <c r="P308" s="11" t="str">
        <f>TEXT(InputData[[#This Row],[DATE]],"MMM")</f>
        <v>Feb</v>
      </c>
      <c r="Q308" s="11">
        <f>YEAR(InputData[[#This Row],[DATE]])</f>
        <v>2022</v>
      </c>
    </row>
    <row r="309" spans="1:17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_xlfn.XLOOKUP(InputData[[#This Row],[PRODUCT ID]],MasterData[PRODUCT ID],MasterData[PRODUCT ID])</f>
        <v>P0026</v>
      </c>
      <c r="H309" t="str">
        <f>_xlfn.XLOOKUP(InputData[[#This Row],[PRODUCT ID]],MasterData[PRODUCT ID],MasterData[PRODUCT])</f>
        <v>Product26</v>
      </c>
      <c r="I309" t="str">
        <f>_xlfn.XLOOKUP(InputData[[#This Row],[PRODUCT ID]],MasterData[PRODUCT ID],MasterData[CATEGORY])</f>
        <v>Category04</v>
      </c>
      <c r="J309" t="str">
        <f>_xlfn.XLOOKUP(InputData[[#This Row],[PRODUCT ID]],MasterData[PRODUCT ID],MasterData[UOM])</f>
        <v>No.</v>
      </c>
      <c r="K309" s="12">
        <f>_xlfn.XLOOKUP(InputData[[#This Row],[PRODUCT ID]],MasterData[PRODUCT ID],MasterData[BUYING PRIZE])</f>
        <v>18</v>
      </c>
      <c r="L309" s="12">
        <f>_xlfn.XLOOKUP(InputData[[#This Row],[PRODUCT ID]],MasterData[PRODUCT ID],MasterData[SELLING PRICE])</f>
        <v>24.66</v>
      </c>
      <c r="M309" s="12">
        <f>InputData[[#This Row],[BUYING PRIZE]]*InputData[[#This Row],[QUANTITY]]</f>
        <v>234</v>
      </c>
      <c r="N309" s="12">
        <f>InputData[[#This Row],[SELLING PRICE]]*InputData[[#This Row],[QUANTITY]]*(1-InputData[[#This Row],[DISCOUNT %]])</f>
        <v>320.58</v>
      </c>
      <c r="O309" s="11">
        <f>DAY(InputData[[#This Row],[DATE]])</f>
        <v>4</v>
      </c>
      <c r="P309" s="11" t="str">
        <f>TEXT(InputData[[#This Row],[DATE]],"MMM")</f>
        <v>Mar</v>
      </c>
      <c r="Q309" s="11">
        <f>YEAR(InputData[[#This Row],[DATE]])</f>
        <v>2022</v>
      </c>
    </row>
    <row r="310" spans="1:17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_xlfn.XLOOKUP(InputData[[#This Row],[PRODUCT ID]],MasterData[PRODUCT ID],MasterData[PRODUCT ID])</f>
        <v>P0004</v>
      </c>
      <c r="H310" t="str">
        <f>_xlfn.XLOOKUP(InputData[[#This Row],[PRODUCT ID]],MasterData[PRODUCT ID],MasterData[PRODUCT])</f>
        <v>Product04</v>
      </c>
      <c r="I310" t="str">
        <f>_xlfn.XLOOKUP(InputData[[#This Row],[PRODUCT ID]],MasterData[PRODUCT ID],MasterData[CATEGORY])</f>
        <v>Category01</v>
      </c>
      <c r="J310" t="str">
        <f>_xlfn.XLOOKUP(InputData[[#This Row],[PRODUCT ID]],MasterData[PRODUCT ID],MasterData[UOM])</f>
        <v>Lt</v>
      </c>
      <c r="K310" s="12">
        <f>_xlfn.XLOOKUP(InputData[[#This Row],[PRODUCT ID]],MasterData[PRODUCT ID],MasterData[BUYING PRIZE])</f>
        <v>44</v>
      </c>
      <c r="L310" s="12">
        <f>_xlfn.XLOOKUP(InputData[[#This Row],[PRODUCT ID]],MasterData[PRODUCT ID],MasterData[SELLING PRICE])</f>
        <v>48.84</v>
      </c>
      <c r="M310" s="12">
        <f>InputData[[#This Row],[BUYING PRIZE]]*InputData[[#This Row],[QUANTITY]]</f>
        <v>88</v>
      </c>
      <c r="N310" s="12">
        <f>InputData[[#This Row],[SELLING PRICE]]*InputData[[#This Row],[QUANTITY]]*(1-InputData[[#This Row],[DISCOUNT %]])</f>
        <v>97.68</v>
      </c>
      <c r="O310" s="11">
        <f>DAY(InputData[[#This Row],[DATE]])</f>
        <v>6</v>
      </c>
      <c r="P310" s="11" t="str">
        <f>TEXT(InputData[[#This Row],[DATE]],"MMM")</f>
        <v>Mar</v>
      </c>
      <c r="Q310" s="11">
        <f>YEAR(InputData[[#This Row],[DATE]])</f>
        <v>2022</v>
      </c>
    </row>
    <row r="311" spans="1:17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_xlfn.XLOOKUP(InputData[[#This Row],[PRODUCT ID]],MasterData[PRODUCT ID],MasterData[PRODUCT ID])</f>
        <v>P0003</v>
      </c>
      <c r="H311" t="str">
        <f>_xlfn.XLOOKUP(InputData[[#This Row],[PRODUCT ID]],MasterData[PRODUCT ID],MasterData[PRODUCT])</f>
        <v>Product03</v>
      </c>
      <c r="I311" t="str">
        <f>_xlfn.XLOOKUP(InputData[[#This Row],[PRODUCT ID]],MasterData[PRODUCT ID],MasterData[CATEGORY])</f>
        <v>Category01</v>
      </c>
      <c r="J311" t="str">
        <f>_xlfn.XLOOKUP(InputData[[#This Row],[PRODUCT ID]],MasterData[PRODUCT ID],MasterData[UOM])</f>
        <v>Kg</v>
      </c>
      <c r="K311" s="12">
        <f>_xlfn.XLOOKUP(InputData[[#This Row],[PRODUCT ID]],MasterData[PRODUCT ID],MasterData[BUYING PRIZE])</f>
        <v>71</v>
      </c>
      <c r="L311" s="12">
        <f>_xlfn.XLOOKUP(InputData[[#This Row],[PRODUCT ID]],MasterData[PRODUCT ID],MasterData[SELLING PRICE])</f>
        <v>80.94</v>
      </c>
      <c r="M311" s="12">
        <f>InputData[[#This Row],[BUYING PRIZE]]*InputData[[#This Row],[QUANTITY]]</f>
        <v>71</v>
      </c>
      <c r="N311" s="12">
        <f>InputData[[#This Row],[SELLING PRICE]]*InputData[[#This Row],[QUANTITY]]*(1-InputData[[#This Row],[DISCOUNT %]])</f>
        <v>80.94</v>
      </c>
      <c r="O311" s="11">
        <f>DAY(InputData[[#This Row],[DATE]])</f>
        <v>7</v>
      </c>
      <c r="P311" s="11" t="str">
        <f>TEXT(InputData[[#This Row],[DATE]],"MMM")</f>
        <v>Mar</v>
      </c>
      <c r="Q311" s="11">
        <f>YEAR(InputData[[#This Row],[DATE]])</f>
        <v>2022</v>
      </c>
    </row>
    <row r="312" spans="1:17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_xlfn.XLOOKUP(InputData[[#This Row],[PRODUCT ID]],MasterData[PRODUCT ID],MasterData[PRODUCT ID])</f>
        <v>P0044</v>
      </c>
      <c r="H312" t="str">
        <f>_xlfn.XLOOKUP(InputData[[#This Row],[PRODUCT ID]],MasterData[PRODUCT ID],MasterData[PRODUCT])</f>
        <v>Product44</v>
      </c>
      <c r="I312" t="str">
        <f>_xlfn.XLOOKUP(InputData[[#This Row],[PRODUCT ID]],MasterData[PRODUCT ID],MasterData[CATEGORY])</f>
        <v>Category05</v>
      </c>
      <c r="J312" t="str">
        <f>_xlfn.XLOOKUP(InputData[[#This Row],[PRODUCT ID]],MasterData[PRODUCT ID],MasterData[UOM])</f>
        <v>Kg</v>
      </c>
      <c r="K312" s="12">
        <f>_xlfn.XLOOKUP(InputData[[#This Row],[PRODUCT ID]],MasterData[PRODUCT ID],MasterData[BUYING PRIZE])</f>
        <v>76</v>
      </c>
      <c r="L312" s="12">
        <f>_xlfn.XLOOKUP(InputData[[#This Row],[PRODUCT ID]],MasterData[PRODUCT ID],MasterData[SELLING PRICE])</f>
        <v>82.08</v>
      </c>
      <c r="M312" s="12">
        <f>InputData[[#This Row],[BUYING PRIZE]]*InputData[[#This Row],[QUANTITY]]</f>
        <v>456</v>
      </c>
      <c r="N312" s="12">
        <f>InputData[[#This Row],[SELLING PRICE]]*InputData[[#This Row],[QUANTITY]]*(1-InputData[[#This Row],[DISCOUNT %]])</f>
        <v>492.48</v>
      </c>
      <c r="O312" s="11">
        <f>DAY(InputData[[#This Row],[DATE]])</f>
        <v>8</v>
      </c>
      <c r="P312" s="11" t="str">
        <f>TEXT(InputData[[#This Row],[DATE]],"MMM")</f>
        <v>Mar</v>
      </c>
      <c r="Q312" s="11">
        <f>YEAR(InputData[[#This Row],[DATE]])</f>
        <v>2022</v>
      </c>
    </row>
    <row r="313" spans="1:17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_xlfn.XLOOKUP(InputData[[#This Row],[PRODUCT ID]],MasterData[PRODUCT ID],MasterData[PRODUCT ID])</f>
        <v>P0030</v>
      </c>
      <c r="H313" t="str">
        <f>_xlfn.XLOOKUP(InputData[[#This Row],[PRODUCT ID]],MasterData[PRODUCT ID],MasterData[PRODUCT])</f>
        <v>Product30</v>
      </c>
      <c r="I313" t="str">
        <f>_xlfn.XLOOKUP(InputData[[#This Row],[PRODUCT ID]],MasterData[PRODUCT ID],MasterData[CATEGORY])</f>
        <v>Category04</v>
      </c>
      <c r="J313" t="str">
        <f>_xlfn.XLOOKUP(InputData[[#This Row],[PRODUCT ID]],MasterData[PRODUCT ID],MasterData[UOM])</f>
        <v>Ft</v>
      </c>
      <c r="K313" s="12">
        <f>_xlfn.XLOOKUP(InputData[[#This Row],[PRODUCT ID]],MasterData[PRODUCT ID],MasterData[BUYING PRIZE])</f>
        <v>148</v>
      </c>
      <c r="L313" s="12">
        <f>_xlfn.XLOOKUP(InputData[[#This Row],[PRODUCT ID]],MasterData[PRODUCT ID],MasterData[SELLING PRICE])</f>
        <v>201.28</v>
      </c>
      <c r="M313" s="12">
        <f>InputData[[#This Row],[BUYING PRIZE]]*InputData[[#This Row],[QUANTITY]]</f>
        <v>444</v>
      </c>
      <c r="N313" s="12">
        <f>InputData[[#This Row],[SELLING PRICE]]*InputData[[#This Row],[QUANTITY]]*(1-InputData[[#This Row],[DISCOUNT %]])</f>
        <v>603.84</v>
      </c>
      <c r="O313" s="11">
        <f>DAY(InputData[[#This Row],[DATE]])</f>
        <v>9</v>
      </c>
      <c r="P313" s="11" t="str">
        <f>TEXT(InputData[[#This Row],[DATE]],"MMM")</f>
        <v>Mar</v>
      </c>
      <c r="Q313" s="11">
        <f>YEAR(InputData[[#This Row],[DATE]])</f>
        <v>2022</v>
      </c>
    </row>
    <row r="314" spans="1:17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_xlfn.XLOOKUP(InputData[[#This Row],[PRODUCT ID]],MasterData[PRODUCT ID],MasterData[PRODUCT ID])</f>
        <v>P0004</v>
      </c>
      <c r="H314" t="str">
        <f>_xlfn.XLOOKUP(InputData[[#This Row],[PRODUCT ID]],MasterData[PRODUCT ID],MasterData[PRODUCT])</f>
        <v>Product04</v>
      </c>
      <c r="I314" t="str">
        <f>_xlfn.XLOOKUP(InputData[[#This Row],[PRODUCT ID]],MasterData[PRODUCT ID],MasterData[CATEGORY])</f>
        <v>Category01</v>
      </c>
      <c r="J314" t="str">
        <f>_xlfn.XLOOKUP(InputData[[#This Row],[PRODUCT ID]],MasterData[PRODUCT ID],MasterData[UOM])</f>
        <v>Lt</v>
      </c>
      <c r="K314" s="12">
        <f>_xlfn.XLOOKUP(InputData[[#This Row],[PRODUCT ID]],MasterData[PRODUCT ID],MasterData[BUYING PRIZE])</f>
        <v>44</v>
      </c>
      <c r="L314" s="12">
        <f>_xlfn.XLOOKUP(InputData[[#This Row],[PRODUCT ID]],MasterData[PRODUCT ID],MasterData[SELLING PRICE])</f>
        <v>48.84</v>
      </c>
      <c r="M314" s="12">
        <f>InputData[[#This Row],[BUYING PRIZE]]*InputData[[#This Row],[QUANTITY]]</f>
        <v>484</v>
      </c>
      <c r="N314" s="12">
        <f>InputData[[#This Row],[SELLING PRICE]]*InputData[[#This Row],[QUANTITY]]*(1-InputData[[#This Row],[DISCOUNT %]])</f>
        <v>537.24</v>
      </c>
      <c r="O314" s="11">
        <f>DAY(InputData[[#This Row],[DATE]])</f>
        <v>9</v>
      </c>
      <c r="P314" s="11" t="str">
        <f>TEXT(InputData[[#This Row],[DATE]],"MMM")</f>
        <v>Mar</v>
      </c>
      <c r="Q314" s="11">
        <f>YEAR(InputData[[#This Row],[DATE]])</f>
        <v>2022</v>
      </c>
    </row>
    <row r="315" spans="1:17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_xlfn.XLOOKUP(InputData[[#This Row],[PRODUCT ID]],MasterData[PRODUCT ID],MasterData[PRODUCT ID])</f>
        <v>P0033</v>
      </c>
      <c r="H315" t="str">
        <f>_xlfn.XLOOKUP(InputData[[#This Row],[PRODUCT ID]],MasterData[PRODUCT ID],MasterData[PRODUCT])</f>
        <v>Product33</v>
      </c>
      <c r="I315" t="str">
        <f>_xlfn.XLOOKUP(InputData[[#This Row],[PRODUCT ID]],MasterData[PRODUCT ID],MasterData[CATEGORY])</f>
        <v>Category04</v>
      </c>
      <c r="J315" t="str">
        <f>_xlfn.XLOOKUP(InputData[[#This Row],[PRODUCT ID]],MasterData[PRODUCT ID],MasterData[UOM])</f>
        <v>Kg</v>
      </c>
      <c r="K315" s="12">
        <f>_xlfn.XLOOKUP(InputData[[#This Row],[PRODUCT ID]],MasterData[PRODUCT ID],MasterData[BUYING PRIZE])</f>
        <v>95</v>
      </c>
      <c r="L315" s="12">
        <f>_xlfn.XLOOKUP(InputData[[#This Row],[PRODUCT ID]],MasterData[PRODUCT ID],MasterData[SELLING PRICE])</f>
        <v>119.7</v>
      </c>
      <c r="M315" s="12">
        <f>InputData[[#This Row],[BUYING PRIZE]]*InputData[[#This Row],[QUANTITY]]</f>
        <v>1140</v>
      </c>
      <c r="N315" s="12">
        <f>InputData[[#This Row],[SELLING PRICE]]*InputData[[#This Row],[QUANTITY]]*(1-InputData[[#This Row],[DISCOUNT %]])</f>
        <v>1436.4</v>
      </c>
      <c r="O315" s="11">
        <f>DAY(InputData[[#This Row],[DATE]])</f>
        <v>10</v>
      </c>
      <c r="P315" s="11" t="str">
        <f>TEXT(InputData[[#This Row],[DATE]],"MMM")</f>
        <v>Mar</v>
      </c>
      <c r="Q315" s="11">
        <f>YEAR(InputData[[#This Row],[DATE]])</f>
        <v>2022</v>
      </c>
    </row>
    <row r="316" spans="1:17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_xlfn.XLOOKUP(InputData[[#This Row],[PRODUCT ID]],MasterData[PRODUCT ID],MasterData[PRODUCT ID])</f>
        <v>P0016</v>
      </c>
      <c r="H316" t="str">
        <f>_xlfn.XLOOKUP(InputData[[#This Row],[PRODUCT ID]],MasterData[PRODUCT ID],MasterData[PRODUCT])</f>
        <v>Product16</v>
      </c>
      <c r="I316" t="str">
        <f>_xlfn.XLOOKUP(InputData[[#This Row],[PRODUCT ID]],MasterData[PRODUCT ID],MasterData[CATEGORY])</f>
        <v>Category02</v>
      </c>
      <c r="J316" t="str">
        <f>_xlfn.XLOOKUP(InputData[[#This Row],[PRODUCT ID]],MasterData[PRODUCT ID],MasterData[UOM])</f>
        <v>No.</v>
      </c>
      <c r="K316" s="12">
        <f>_xlfn.XLOOKUP(InputData[[#This Row],[PRODUCT ID]],MasterData[PRODUCT ID],MasterData[BUYING PRIZE])</f>
        <v>13</v>
      </c>
      <c r="L316" s="12">
        <f>_xlfn.XLOOKUP(InputData[[#This Row],[PRODUCT ID]],MasterData[PRODUCT ID],MasterData[SELLING PRICE])</f>
        <v>16.64</v>
      </c>
      <c r="M316" s="12">
        <f>InputData[[#This Row],[BUYING PRIZE]]*InputData[[#This Row],[QUANTITY]]</f>
        <v>26</v>
      </c>
      <c r="N316" s="12">
        <f>InputData[[#This Row],[SELLING PRICE]]*InputData[[#This Row],[QUANTITY]]*(1-InputData[[#This Row],[DISCOUNT %]])</f>
        <v>33.28</v>
      </c>
      <c r="O316" s="11">
        <f>DAY(InputData[[#This Row],[DATE]])</f>
        <v>14</v>
      </c>
      <c r="P316" s="11" t="str">
        <f>TEXT(InputData[[#This Row],[DATE]],"MMM")</f>
        <v>Mar</v>
      </c>
      <c r="Q316" s="11">
        <f>YEAR(InputData[[#This Row],[DATE]])</f>
        <v>2022</v>
      </c>
    </row>
    <row r="317" spans="1:17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_xlfn.XLOOKUP(InputData[[#This Row],[PRODUCT ID]],MasterData[PRODUCT ID],MasterData[PRODUCT ID])</f>
        <v>P0026</v>
      </c>
      <c r="H317" t="str">
        <f>_xlfn.XLOOKUP(InputData[[#This Row],[PRODUCT ID]],MasterData[PRODUCT ID],MasterData[PRODUCT])</f>
        <v>Product26</v>
      </c>
      <c r="I317" t="str">
        <f>_xlfn.XLOOKUP(InputData[[#This Row],[PRODUCT ID]],MasterData[PRODUCT ID],MasterData[CATEGORY])</f>
        <v>Category04</v>
      </c>
      <c r="J317" t="str">
        <f>_xlfn.XLOOKUP(InputData[[#This Row],[PRODUCT ID]],MasterData[PRODUCT ID],MasterData[UOM])</f>
        <v>No.</v>
      </c>
      <c r="K317" s="12">
        <f>_xlfn.XLOOKUP(InputData[[#This Row],[PRODUCT ID]],MasterData[PRODUCT ID],MasterData[BUYING PRIZE])</f>
        <v>18</v>
      </c>
      <c r="L317" s="12">
        <f>_xlfn.XLOOKUP(InputData[[#This Row],[PRODUCT ID]],MasterData[PRODUCT ID],MasterData[SELLING PRICE])</f>
        <v>24.66</v>
      </c>
      <c r="M317" s="12">
        <f>InputData[[#This Row],[BUYING PRIZE]]*InputData[[#This Row],[QUANTITY]]</f>
        <v>234</v>
      </c>
      <c r="N317" s="12">
        <f>InputData[[#This Row],[SELLING PRICE]]*InputData[[#This Row],[QUANTITY]]*(1-InputData[[#This Row],[DISCOUNT %]])</f>
        <v>320.58</v>
      </c>
      <c r="O317" s="11">
        <f>DAY(InputData[[#This Row],[DATE]])</f>
        <v>14</v>
      </c>
      <c r="P317" s="11" t="str">
        <f>TEXT(InputData[[#This Row],[DATE]],"MMM")</f>
        <v>Mar</v>
      </c>
      <c r="Q317" s="11">
        <f>YEAR(InputData[[#This Row],[DATE]])</f>
        <v>2022</v>
      </c>
    </row>
    <row r="318" spans="1:17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_xlfn.XLOOKUP(InputData[[#This Row],[PRODUCT ID]],MasterData[PRODUCT ID],MasterData[PRODUCT ID])</f>
        <v>P0019</v>
      </c>
      <c r="H318" t="str">
        <f>_xlfn.XLOOKUP(InputData[[#This Row],[PRODUCT ID]],MasterData[PRODUCT ID],MasterData[PRODUCT])</f>
        <v>Product19</v>
      </c>
      <c r="I318" t="str">
        <f>_xlfn.XLOOKUP(InputData[[#This Row],[PRODUCT ID]],MasterData[PRODUCT ID],MasterData[CATEGORY])</f>
        <v>Category02</v>
      </c>
      <c r="J318" t="str">
        <f>_xlfn.XLOOKUP(InputData[[#This Row],[PRODUCT ID]],MasterData[PRODUCT ID],MasterData[UOM])</f>
        <v>Ft</v>
      </c>
      <c r="K318" s="12">
        <f>_xlfn.XLOOKUP(InputData[[#This Row],[PRODUCT ID]],MasterData[PRODUCT ID],MasterData[BUYING PRIZE])</f>
        <v>150</v>
      </c>
      <c r="L318" s="12">
        <f>_xlfn.XLOOKUP(InputData[[#This Row],[PRODUCT ID]],MasterData[PRODUCT ID],MasterData[SELLING PRICE])</f>
        <v>210</v>
      </c>
      <c r="M318" s="12">
        <f>InputData[[#This Row],[BUYING PRIZE]]*InputData[[#This Row],[QUANTITY]]</f>
        <v>300</v>
      </c>
      <c r="N318" s="12">
        <f>InputData[[#This Row],[SELLING PRICE]]*InputData[[#This Row],[QUANTITY]]*(1-InputData[[#This Row],[DISCOUNT %]])</f>
        <v>420</v>
      </c>
      <c r="O318" s="11">
        <f>DAY(InputData[[#This Row],[DATE]])</f>
        <v>18</v>
      </c>
      <c r="P318" s="11" t="str">
        <f>TEXT(InputData[[#This Row],[DATE]],"MMM")</f>
        <v>Mar</v>
      </c>
      <c r="Q318" s="11">
        <f>YEAR(InputData[[#This Row],[DATE]])</f>
        <v>2022</v>
      </c>
    </row>
    <row r="319" spans="1:17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_xlfn.XLOOKUP(InputData[[#This Row],[PRODUCT ID]],MasterData[PRODUCT ID],MasterData[PRODUCT ID])</f>
        <v>P0027</v>
      </c>
      <c r="H319" t="str">
        <f>_xlfn.XLOOKUP(InputData[[#This Row],[PRODUCT ID]],MasterData[PRODUCT ID],MasterData[PRODUCT])</f>
        <v>Product27</v>
      </c>
      <c r="I319" t="str">
        <f>_xlfn.XLOOKUP(InputData[[#This Row],[PRODUCT ID]],MasterData[PRODUCT ID],MasterData[CATEGORY])</f>
        <v>Category04</v>
      </c>
      <c r="J319" t="str">
        <f>_xlfn.XLOOKUP(InputData[[#This Row],[PRODUCT ID]],MasterData[PRODUCT ID],MasterData[UOM])</f>
        <v>Lt</v>
      </c>
      <c r="K319" s="12">
        <f>_xlfn.XLOOKUP(InputData[[#This Row],[PRODUCT ID]],MasterData[PRODUCT ID],MasterData[BUYING PRIZE])</f>
        <v>48</v>
      </c>
      <c r="L319" s="12">
        <f>_xlfn.XLOOKUP(InputData[[#This Row],[PRODUCT ID]],MasterData[PRODUCT ID],MasterData[SELLING PRICE])</f>
        <v>57.120000000000005</v>
      </c>
      <c r="M319" s="12">
        <f>InputData[[#This Row],[BUYING PRIZE]]*InputData[[#This Row],[QUANTITY]]</f>
        <v>480</v>
      </c>
      <c r="N319" s="12">
        <f>InputData[[#This Row],[SELLING PRICE]]*InputData[[#This Row],[QUANTITY]]*(1-InputData[[#This Row],[DISCOUNT %]])</f>
        <v>571.20000000000005</v>
      </c>
      <c r="O319" s="11">
        <f>DAY(InputData[[#This Row],[DATE]])</f>
        <v>18</v>
      </c>
      <c r="P319" s="11" t="str">
        <f>TEXT(InputData[[#This Row],[DATE]],"MMM")</f>
        <v>Mar</v>
      </c>
      <c r="Q319" s="11">
        <f>YEAR(InputData[[#This Row],[DATE]])</f>
        <v>2022</v>
      </c>
    </row>
    <row r="320" spans="1:17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_xlfn.XLOOKUP(InputData[[#This Row],[PRODUCT ID]],MasterData[PRODUCT ID],MasterData[PRODUCT ID])</f>
        <v>P0041</v>
      </c>
      <c r="H320" t="str">
        <f>_xlfn.XLOOKUP(InputData[[#This Row],[PRODUCT ID]],MasterData[PRODUCT ID],MasterData[PRODUCT])</f>
        <v>Product41</v>
      </c>
      <c r="I320" t="str">
        <f>_xlfn.XLOOKUP(InputData[[#This Row],[PRODUCT ID]],MasterData[PRODUCT ID],MasterData[CATEGORY])</f>
        <v>Category05</v>
      </c>
      <c r="J320" t="str">
        <f>_xlfn.XLOOKUP(InputData[[#This Row],[PRODUCT ID]],MasterData[PRODUCT ID],MasterData[UOM])</f>
        <v>Ft</v>
      </c>
      <c r="K320" s="12">
        <f>_xlfn.XLOOKUP(InputData[[#This Row],[PRODUCT ID]],MasterData[PRODUCT ID],MasterData[BUYING PRIZE])</f>
        <v>138</v>
      </c>
      <c r="L320" s="12">
        <f>_xlfn.XLOOKUP(InputData[[#This Row],[PRODUCT ID]],MasterData[PRODUCT ID],MasterData[SELLING PRICE])</f>
        <v>173.88</v>
      </c>
      <c r="M320" s="12">
        <f>InputData[[#This Row],[BUYING PRIZE]]*InputData[[#This Row],[QUANTITY]]</f>
        <v>828</v>
      </c>
      <c r="N320" s="12">
        <f>InputData[[#This Row],[SELLING PRICE]]*InputData[[#This Row],[QUANTITY]]*(1-InputData[[#This Row],[DISCOUNT %]])</f>
        <v>1043.28</v>
      </c>
      <c r="O320" s="11">
        <f>DAY(InputData[[#This Row],[DATE]])</f>
        <v>19</v>
      </c>
      <c r="P320" s="11" t="str">
        <f>TEXT(InputData[[#This Row],[DATE]],"MMM")</f>
        <v>Mar</v>
      </c>
      <c r="Q320" s="11">
        <f>YEAR(InputData[[#This Row],[DATE]])</f>
        <v>2022</v>
      </c>
    </row>
    <row r="321" spans="1:17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_xlfn.XLOOKUP(InputData[[#This Row],[PRODUCT ID]],MasterData[PRODUCT ID],MasterData[PRODUCT ID])</f>
        <v>P0032</v>
      </c>
      <c r="H321" t="str">
        <f>_xlfn.XLOOKUP(InputData[[#This Row],[PRODUCT ID]],MasterData[PRODUCT ID],MasterData[PRODUCT])</f>
        <v>Product32</v>
      </c>
      <c r="I321" t="str">
        <f>_xlfn.XLOOKUP(InputData[[#This Row],[PRODUCT ID]],MasterData[PRODUCT ID],MasterData[CATEGORY])</f>
        <v>Category04</v>
      </c>
      <c r="J321" t="str">
        <f>_xlfn.XLOOKUP(InputData[[#This Row],[PRODUCT ID]],MasterData[PRODUCT ID],MasterData[UOM])</f>
        <v>Kg</v>
      </c>
      <c r="K321" s="12">
        <f>_xlfn.XLOOKUP(InputData[[#This Row],[PRODUCT ID]],MasterData[PRODUCT ID],MasterData[BUYING PRIZE])</f>
        <v>89</v>
      </c>
      <c r="L321" s="12">
        <f>_xlfn.XLOOKUP(InputData[[#This Row],[PRODUCT ID]],MasterData[PRODUCT ID],MasterData[SELLING PRICE])</f>
        <v>117.48</v>
      </c>
      <c r="M321" s="12">
        <f>InputData[[#This Row],[BUYING PRIZE]]*InputData[[#This Row],[QUANTITY]]</f>
        <v>801</v>
      </c>
      <c r="N321" s="12">
        <f>InputData[[#This Row],[SELLING PRICE]]*InputData[[#This Row],[QUANTITY]]*(1-InputData[[#This Row],[DISCOUNT %]])</f>
        <v>1057.32</v>
      </c>
      <c r="O321" s="11">
        <f>DAY(InputData[[#This Row],[DATE]])</f>
        <v>23</v>
      </c>
      <c r="P321" s="11" t="str">
        <f>TEXT(InputData[[#This Row],[DATE]],"MMM")</f>
        <v>Mar</v>
      </c>
      <c r="Q321" s="11">
        <f>YEAR(InputData[[#This Row],[DATE]])</f>
        <v>2022</v>
      </c>
    </row>
    <row r="322" spans="1:17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_xlfn.XLOOKUP(InputData[[#This Row],[PRODUCT ID]],MasterData[PRODUCT ID],MasterData[PRODUCT ID])</f>
        <v>P0001</v>
      </c>
      <c r="H322" t="str">
        <f>_xlfn.XLOOKUP(InputData[[#This Row],[PRODUCT ID]],MasterData[PRODUCT ID],MasterData[PRODUCT])</f>
        <v>Product01</v>
      </c>
      <c r="I322" t="str">
        <f>_xlfn.XLOOKUP(InputData[[#This Row],[PRODUCT ID]],MasterData[PRODUCT ID],MasterData[CATEGORY])</f>
        <v>Category01</v>
      </c>
      <c r="J322" t="str">
        <f>_xlfn.XLOOKUP(InputData[[#This Row],[PRODUCT ID]],MasterData[PRODUCT ID],MasterData[UOM])</f>
        <v>Kg</v>
      </c>
      <c r="K322" s="12">
        <f>_xlfn.XLOOKUP(InputData[[#This Row],[PRODUCT ID]],MasterData[PRODUCT ID],MasterData[BUYING PRIZE])</f>
        <v>98</v>
      </c>
      <c r="L322" s="12">
        <f>_xlfn.XLOOKUP(InputData[[#This Row],[PRODUCT ID]],MasterData[PRODUCT ID],MasterData[SELLING PRICE])</f>
        <v>103.88</v>
      </c>
      <c r="M322" s="12">
        <f>InputData[[#This Row],[BUYING PRIZE]]*InputData[[#This Row],[QUANTITY]]</f>
        <v>196</v>
      </c>
      <c r="N322" s="12">
        <f>InputData[[#This Row],[SELLING PRICE]]*InputData[[#This Row],[QUANTITY]]*(1-InputData[[#This Row],[DISCOUNT %]])</f>
        <v>207.76</v>
      </c>
      <c r="O322" s="11">
        <f>DAY(InputData[[#This Row],[DATE]])</f>
        <v>25</v>
      </c>
      <c r="P322" s="11" t="str">
        <f>TEXT(InputData[[#This Row],[DATE]],"MMM")</f>
        <v>Mar</v>
      </c>
      <c r="Q322" s="11">
        <f>YEAR(InputData[[#This Row],[DATE]])</f>
        <v>2022</v>
      </c>
    </row>
    <row r="323" spans="1:17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_xlfn.XLOOKUP(InputData[[#This Row],[PRODUCT ID]],MasterData[PRODUCT ID],MasterData[PRODUCT ID])</f>
        <v>P0030</v>
      </c>
      <c r="H323" t="str">
        <f>_xlfn.XLOOKUP(InputData[[#This Row],[PRODUCT ID]],MasterData[PRODUCT ID],MasterData[PRODUCT])</f>
        <v>Product30</v>
      </c>
      <c r="I323" t="str">
        <f>_xlfn.XLOOKUP(InputData[[#This Row],[PRODUCT ID]],MasterData[PRODUCT ID],MasterData[CATEGORY])</f>
        <v>Category04</v>
      </c>
      <c r="J323" t="str">
        <f>_xlfn.XLOOKUP(InputData[[#This Row],[PRODUCT ID]],MasterData[PRODUCT ID],MasterData[UOM])</f>
        <v>Ft</v>
      </c>
      <c r="K323" s="12">
        <f>_xlfn.XLOOKUP(InputData[[#This Row],[PRODUCT ID]],MasterData[PRODUCT ID],MasterData[BUYING PRIZE])</f>
        <v>148</v>
      </c>
      <c r="L323" s="12">
        <f>_xlfn.XLOOKUP(InputData[[#This Row],[PRODUCT ID]],MasterData[PRODUCT ID],MasterData[SELLING PRICE])</f>
        <v>201.28</v>
      </c>
      <c r="M323" s="12">
        <f>InputData[[#This Row],[BUYING PRIZE]]*InputData[[#This Row],[QUANTITY]]</f>
        <v>1628</v>
      </c>
      <c r="N323" s="12">
        <f>InputData[[#This Row],[SELLING PRICE]]*InputData[[#This Row],[QUANTITY]]*(1-InputData[[#This Row],[DISCOUNT %]])</f>
        <v>2214.08</v>
      </c>
      <c r="O323" s="11">
        <f>DAY(InputData[[#This Row],[DATE]])</f>
        <v>25</v>
      </c>
      <c r="P323" s="11" t="str">
        <f>TEXT(InputData[[#This Row],[DATE]],"MMM")</f>
        <v>Mar</v>
      </c>
      <c r="Q323" s="11">
        <f>YEAR(InputData[[#This Row],[DATE]])</f>
        <v>2022</v>
      </c>
    </row>
    <row r="324" spans="1:17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_xlfn.XLOOKUP(InputData[[#This Row],[PRODUCT ID]],MasterData[PRODUCT ID],MasterData[PRODUCT ID])</f>
        <v>P0032</v>
      </c>
      <c r="H324" t="str">
        <f>_xlfn.XLOOKUP(InputData[[#This Row],[PRODUCT ID]],MasterData[PRODUCT ID],MasterData[PRODUCT])</f>
        <v>Product32</v>
      </c>
      <c r="I324" t="str">
        <f>_xlfn.XLOOKUP(InputData[[#This Row],[PRODUCT ID]],MasterData[PRODUCT ID],MasterData[CATEGORY])</f>
        <v>Category04</v>
      </c>
      <c r="J324" t="str">
        <f>_xlfn.XLOOKUP(InputData[[#This Row],[PRODUCT ID]],MasterData[PRODUCT ID],MasterData[UOM])</f>
        <v>Kg</v>
      </c>
      <c r="K324" s="12">
        <f>_xlfn.XLOOKUP(InputData[[#This Row],[PRODUCT ID]],MasterData[PRODUCT ID],MasterData[BUYING PRIZE])</f>
        <v>89</v>
      </c>
      <c r="L324" s="12">
        <f>_xlfn.XLOOKUP(InputData[[#This Row],[PRODUCT ID]],MasterData[PRODUCT ID],MasterData[SELLING PRICE])</f>
        <v>117.48</v>
      </c>
      <c r="M324" s="12">
        <f>InputData[[#This Row],[BUYING PRIZE]]*InputData[[#This Row],[QUANTITY]]</f>
        <v>1068</v>
      </c>
      <c r="N324" s="12">
        <f>InputData[[#This Row],[SELLING PRICE]]*InputData[[#This Row],[QUANTITY]]*(1-InputData[[#This Row],[DISCOUNT %]])</f>
        <v>1409.76</v>
      </c>
      <c r="O324" s="11">
        <f>DAY(InputData[[#This Row],[DATE]])</f>
        <v>29</v>
      </c>
      <c r="P324" s="11" t="str">
        <f>TEXT(InputData[[#This Row],[DATE]],"MMM")</f>
        <v>Mar</v>
      </c>
      <c r="Q324" s="11">
        <f>YEAR(InputData[[#This Row],[DATE]])</f>
        <v>2022</v>
      </c>
    </row>
    <row r="325" spans="1:17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_xlfn.XLOOKUP(InputData[[#This Row],[PRODUCT ID]],MasterData[PRODUCT ID],MasterData[PRODUCT ID])</f>
        <v>P0001</v>
      </c>
      <c r="H325" t="str">
        <f>_xlfn.XLOOKUP(InputData[[#This Row],[PRODUCT ID]],MasterData[PRODUCT ID],MasterData[PRODUCT])</f>
        <v>Product01</v>
      </c>
      <c r="I325" t="str">
        <f>_xlfn.XLOOKUP(InputData[[#This Row],[PRODUCT ID]],MasterData[PRODUCT ID],MasterData[CATEGORY])</f>
        <v>Category01</v>
      </c>
      <c r="J325" t="str">
        <f>_xlfn.XLOOKUP(InputData[[#This Row],[PRODUCT ID]],MasterData[PRODUCT ID],MasterData[UOM])</f>
        <v>Kg</v>
      </c>
      <c r="K325" s="12">
        <f>_xlfn.XLOOKUP(InputData[[#This Row],[PRODUCT ID]],MasterData[PRODUCT ID],MasterData[BUYING PRIZE])</f>
        <v>98</v>
      </c>
      <c r="L325" s="12">
        <f>_xlfn.XLOOKUP(InputData[[#This Row],[PRODUCT ID]],MasterData[PRODUCT ID],MasterData[SELLING PRICE])</f>
        <v>103.88</v>
      </c>
      <c r="M325" s="12">
        <f>InputData[[#This Row],[BUYING PRIZE]]*InputData[[#This Row],[QUANTITY]]</f>
        <v>1274</v>
      </c>
      <c r="N325" s="12">
        <f>InputData[[#This Row],[SELLING PRICE]]*InputData[[#This Row],[QUANTITY]]*(1-InputData[[#This Row],[DISCOUNT %]])</f>
        <v>1350.44</v>
      </c>
      <c r="O325" s="11">
        <f>DAY(InputData[[#This Row],[DATE]])</f>
        <v>30</v>
      </c>
      <c r="P325" s="11" t="str">
        <f>TEXT(InputData[[#This Row],[DATE]],"MMM")</f>
        <v>Mar</v>
      </c>
      <c r="Q325" s="11">
        <f>YEAR(InputData[[#This Row],[DATE]])</f>
        <v>2022</v>
      </c>
    </row>
    <row r="326" spans="1:17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_xlfn.XLOOKUP(InputData[[#This Row],[PRODUCT ID]],MasterData[PRODUCT ID],MasterData[PRODUCT ID])</f>
        <v>P0002</v>
      </c>
      <c r="H326" t="str">
        <f>_xlfn.XLOOKUP(InputData[[#This Row],[PRODUCT ID]],MasterData[PRODUCT ID],MasterData[PRODUCT])</f>
        <v>Product02</v>
      </c>
      <c r="I326" t="str">
        <f>_xlfn.XLOOKUP(InputData[[#This Row],[PRODUCT ID]],MasterData[PRODUCT ID],MasterData[CATEGORY])</f>
        <v>Category01</v>
      </c>
      <c r="J326" t="str">
        <f>_xlfn.XLOOKUP(InputData[[#This Row],[PRODUCT ID]],MasterData[PRODUCT ID],MasterData[UOM])</f>
        <v>Kg</v>
      </c>
      <c r="K326" s="12">
        <f>_xlfn.XLOOKUP(InputData[[#This Row],[PRODUCT ID]],MasterData[PRODUCT ID],MasterData[BUYING PRIZE])</f>
        <v>105</v>
      </c>
      <c r="L326" s="12">
        <f>_xlfn.XLOOKUP(InputData[[#This Row],[PRODUCT ID]],MasterData[PRODUCT ID],MasterData[SELLING PRICE])</f>
        <v>142.80000000000001</v>
      </c>
      <c r="M326" s="12">
        <f>InputData[[#This Row],[BUYING PRIZE]]*InputData[[#This Row],[QUANTITY]]</f>
        <v>210</v>
      </c>
      <c r="N326" s="12">
        <f>InputData[[#This Row],[SELLING PRICE]]*InputData[[#This Row],[QUANTITY]]*(1-InputData[[#This Row],[DISCOUNT %]])</f>
        <v>285.60000000000002</v>
      </c>
      <c r="O326" s="11">
        <f>DAY(InputData[[#This Row],[DATE]])</f>
        <v>1</v>
      </c>
      <c r="P326" s="11" t="str">
        <f>TEXT(InputData[[#This Row],[DATE]],"MMM")</f>
        <v>Apr</v>
      </c>
      <c r="Q326" s="11">
        <f>YEAR(InputData[[#This Row],[DATE]])</f>
        <v>2022</v>
      </c>
    </row>
    <row r="327" spans="1:17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_xlfn.XLOOKUP(InputData[[#This Row],[PRODUCT ID]],MasterData[PRODUCT ID],MasterData[PRODUCT ID])</f>
        <v>P0002</v>
      </c>
      <c r="H327" t="str">
        <f>_xlfn.XLOOKUP(InputData[[#This Row],[PRODUCT ID]],MasterData[PRODUCT ID],MasterData[PRODUCT])</f>
        <v>Product02</v>
      </c>
      <c r="I327" t="str">
        <f>_xlfn.XLOOKUP(InputData[[#This Row],[PRODUCT ID]],MasterData[PRODUCT ID],MasterData[CATEGORY])</f>
        <v>Category01</v>
      </c>
      <c r="J327" t="str">
        <f>_xlfn.XLOOKUP(InputData[[#This Row],[PRODUCT ID]],MasterData[PRODUCT ID],MasterData[UOM])</f>
        <v>Kg</v>
      </c>
      <c r="K327" s="12">
        <f>_xlfn.XLOOKUP(InputData[[#This Row],[PRODUCT ID]],MasterData[PRODUCT ID],MasterData[BUYING PRIZE])</f>
        <v>105</v>
      </c>
      <c r="L327" s="12">
        <f>_xlfn.XLOOKUP(InputData[[#This Row],[PRODUCT ID]],MasterData[PRODUCT ID],MasterData[SELLING PRICE])</f>
        <v>142.80000000000001</v>
      </c>
      <c r="M327" s="12">
        <f>InputData[[#This Row],[BUYING PRIZE]]*InputData[[#This Row],[QUANTITY]]</f>
        <v>315</v>
      </c>
      <c r="N327" s="12">
        <f>InputData[[#This Row],[SELLING PRICE]]*InputData[[#This Row],[QUANTITY]]*(1-InputData[[#This Row],[DISCOUNT %]])</f>
        <v>428.40000000000003</v>
      </c>
      <c r="O327" s="11">
        <f>DAY(InputData[[#This Row],[DATE]])</f>
        <v>2</v>
      </c>
      <c r="P327" s="11" t="str">
        <f>TEXT(InputData[[#This Row],[DATE]],"MMM")</f>
        <v>Apr</v>
      </c>
      <c r="Q327" s="11">
        <f>YEAR(InputData[[#This Row],[DATE]])</f>
        <v>2022</v>
      </c>
    </row>
    <row r="328" spans="1:17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_xlfn.XLOOKUP(InputData[[#This Row],[PRODUCT ID]],MasterData[PRODUCT ID],MasterData[PRODUCT ID])</f>
        <v>P0040</v>
      </c>
      <c r="H328" t="str">
        <f>_xlfn.XLOOKUP(InputData[[#This Row],[PRODUCT ID]],MasterData[PRODUCT ID],MasterData[PRODUCT])</f>
        <v>Product40</v>
      </c>
      <c r="I328" t="str">
        <f>_xlfn.XLOOKUP(InputData[[#This Row],[PRODUCT ID]],MasterData[PRODUCT ID],MasterData[CATEGORY])</f>
        <v>Category05</v>
      </c>
      <c r="J328" t="str">
        <f>_xlfn.XLOOKUP(InputData[[#This Row],[PRODUCT ID]],MasterData[PRODUCT ID],MasterData[UOM])</f>
        <v>Kg</v>
      </c>
      <c r="K328" s="12">
        <f>_xlfn.XLOOKUP(InputData[[#This Row],[PRODUCT ID]],MasterData[PRODUCT ID],MasterData[BUYING PRIZE])</f>
        <v>90</v>
      </c>
      <c r="L328" s="12">
        <f>_xlfn.XLOOKUP(InputData[[#This Row],[PRODUCT ID]],MasterData[PRODUCT ID],MasterData[SELLING PRICE])</f>
        <v>115.2</v>
      </c>
      <c r="M328" s="12">
        <f>InputData[[#This Row],[BUYING PRIZE]]*InputData[[#This Row],[QUANTITY]]</f>
        <v>180</v>
      </c>
      <c r="N328" s="12">
        <f>InputData[[#This Row],[SELLING PRICE]]*InputData[[#This Row],[QUANTITY]]*(1-InputData[[#This Row],[DISCOUNT %]])</f>
        <v>230.4</v>
      </c>
      <c r="O328" s="11">
        <f>DAY(InputData[[#This Row],[DATE]])</f>
        <v>6</v>
      </c>
      <c r="P328" s="11" t="str">
        <f>TEXT(InputData[[#This Row],[DATE]],"MMM")</f>
        <v>Apr</v>
      </c>
      <c r="Q328" s="11">
        <f>YEAR(InputData[[#This Row],[DATE]])</f>
        <v>2022</v>
      </c>
    </row>
    <row r="329" spans="1:17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_xlfn.XLOOKUP(InputData[[#This Row],[PRODUCT ID]],MasterData[PRODUCT ID],MasterData[PRODUCT ID])</f>
        <v>P0026</v>
      </c>
      <c r="H329" t="str">
        <f>_xlfn.XLOOKUP(InputData[[#This Row],[PRODUCT ID]],MasterData[PRODUCT ID],MasterData[PRODUCT])</f>
        <v>Product26</v>
      </c>
      <c r="I329" t="str">
        <f>_xlfn.XLOOKUP(InputData[[#This Row],[PRODUCT ID]],MasterData[PRODUCT ID],MasterData[CATEGORY])</f>
        <v>Category04</v>
      </c>
      <c r="J329" t="str">
        <f>_xlfn.XLOOKUP(InputData[[#This Row],[PRODUCT ID]],MasterData[PRODUCT ID],MasterData[UOM])</f>
        <v>No.</v>
      </c>
      <c r="K329" s="12">
        <f>_xlfn.XLOOKUP(InputData[[#This Row],[PRODUCT ID]],MasterData[PRODUCT ID],MasterData[BUYING PRIZE])</f>
        <v>18</v>
      </c>
      <c r="L329" s="12">
        <f>_xlfn.XLOOKUP(InputData[[#This Row],[PRODUCT ID]],MasterData[PRODUCT ID],MasterData[SELLING PRICE])</f>
        <v>24.66</v>
      </c>
      <c r="M329" s="12">
        <f>InputData[[#This Row],[BUYING PRIZE]]*InputData[[#This Row],[QUANTITY]]</f>
        <v>126</v>
      </c>
      <c r="N329" s="12">
        <f>InputData[[#This Row],[SELLING PRICE]]*InputData[[#This Row],[QUANTITY]]*(1-InputData[[#This Row],[DISCOUNT %]])</f>
        <v>172.62</v>
      </c>
      <c r="O329" s="11">
        <f>DAY(InputData[[#This Row],[DATE]])</f>
        <v>7</v>
      </c>
      <c r="P329" s="11" t="str">
        <f>TEXT(InputData[[#This Row],[DATE]],"MMM")</f>
        <v>Apr</v>
      </c>
      <c r="Q329" s="11">
        <f>YEAR(InputData[[#This Row],[DATE]])</f>
        <v>2022</v>
      </c>
    </row>
    <row r="330" spans="1:17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_xlfn.XLOOKUP(InputData[[#This Row],[PRODUCT ID]],MasterData[PRODUCT ID],MasterData[PRODUCT ID])</f>
        <v>P0039</v>
      </c>
      <c r="H330" t="str">
        <f>_xlfn.XLOOKUP(InputData[[#This Row],[PRODUCT ID]],MasterData[PRODUCT ID],MasterData[PRODUCT])</f>
        <v>Product39</v>
      </c>
      <c r="I330" t="str">
        <f>_xlfn.XLOOKUP(InputData[[#This Row],[PRODUCT ID]],MasterData[PRODUCT ID],MasterData[CATEGORY])</f>
        <v>Category05</v>
      </c>
      <c r="J330" t="str">
        <f>_xlfn.XLOOKUP(InputData[[#This Row],[PRODUCT ID]],MasterData[PRODUCT ID],MasterData[UOM])</f>
        <v>No.</v>
      </c>
      <c r="K330" s="12">
        <f>_xlfn.XLOOKUP(InputData[[#This Row],[PRODUCT ID]],MasterData[PRODUCT ID],MasterData[BUYING PRIZE])</f>
        <v>37</v>
      </c>
      <c r="L330" s="12">
        <f>_xlfn.XLOOKUP(InputData[[#This Row],[PRODUCT ID]],MasterData[PRODUCT ID],MasterData[SELLING PRICE])</f>
        <v>42.55</v>
      </c>
      <c r="M330" s="12">
        <f>InputData[[#This Row],[BUYING PRIZE]]*InputData[[#This Row],[QUANTITY]]</f>
        <v>444</v>
      </c>
      <c r="N330" s="12">
        <f>InputData[[#This Row],[SELLING PRICE]]*InputData[[#This Row],[QUANTITY]]*(1-InputData[[#This Row],[DISCOUNT %]])</f>
        <v>510.59999999999997</v>
      </c>
      <c r="O330" s="11">
        <f>DAY(InputData[[#This Row],[DATE]])</f>
        <v>9</v>
      </c>
      <c r="P330" s="11" t="str">
        <f>TEXT(InputData[[#This Row],[DATE]],"MMM")</f>
        <v>Apr</v>
      </c>
      <c r="Q330" s="11">
        <f>YEAR(InputData[[#This Row],[DATE]])</f>
        <v>2022</v>
      </c>
    </row>
    <row r="331" spans="1:17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_xlfn.XLOOKUP(InputData[[#This Row],[PRODUCT ID]],MasterData[PRODUCT ID],MasterData[PRODUCT ID])</f>
        <v>P0002</v>
      </c>
      <c r="H331" t="str">
        <f>_xlfn.XLOOKUP(InputData[[#This Row],[PRODUCT ID]],MasterData[PRODUCT ID],MasterData[PRODUCT])</f>
        <v>Product02</v>
      </c>
      <c r="I331" t="str">
        <f>_xlfn.XLOOKUP(InputData[[#This Row],[PRODUCT ID]],MasterData[PRODUCT ID],MasterData[CATEGORY])</f>
        <v>Category01</v>
      </c>
      <c r="J331" t="str">
        <f>_xlfn.XLOOKUP(InputData[[#This Row],[PRODUCT ID]],MasterData[PRODUCT ID],MasterData[UOM])</f>
        <v>Kg</v>
      </c>
      <c r="K331" s="12">
        <f>_xlfn.XLOOKUP(InputData[[#This Row],[PRODUCT ID]],MasterData[PRODUCT ID],MasterData[BUYING PRIZE])</f>
        <v>105</v>
      </c>
      <c r="L331" s="12">
        <f>_xlfn.XLOOKUP(InputData[[#This Row],[PRODUCT ID]],MasterData[PRODUCT ID],MasterData[SELLING PRICE])</f>
        <v>142.80000000000001</v>
      </c>
      <c r="M331" s="12">
        <f>InputData[[#This Row],[BUYING PRIZE]]*InputData[[#This Row],[QUANTITY]]</f>
        <v>945</v>
      </c>
      <c r="N331" s="12">
        <f>InputData[[#This Row],[SELLING PRICE]]*InputData[[#This Row],[QUANTITY]]*(1-InputData[[#This Row],[DISCOUNT %]])</f>
        <v>1285.2</v>
      </c>
      <c r="O331" s="11">
        <f>DAY(InputData[[#This Row],[DATE]])</f>
        <v>9</v>
      </c>
      <c r="P331" s="11" t="str">
        <f>TEXT(InputData[[#This Row],[DATE]],"MMM")</f>
        <v>Apr</v>
      </c>
      <c r="Q331" s="11">
        <f>YEAR(InputData[[#This Row],[DATE]])</f>
        <v>2022</v>
      </c>
    </row>
    <row r="332" spans="1:17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_xlfn.XLOOKUP(InputData[[#This Row],[PRODUCT ID]],MasterData[PRODUCT ID],MasterData[PRODUCT ID])</f>
        <v>P0016</v>
      </c>
      <c r="H332" t="str">
        <f>_xlfn.XLOOKUP(InputData[[#This Row],[PRODUCT ID]],MasterData[PRODUCT ID],MasterData[PRODUCT])</f>
        <v>Product16</v>
      </c>
      <c r="I332" t="str">
        <f>_xlfn.XLOOKUP(InputData[[#This Row],[PRODUCT ID]],MasterData[PRODUCT ID],MasterData[CATEGORY])</f>
        <v>Category02</v>
      </c>
      <c r="J332" t="str">
        <f>_xlfn.XLOOKUP(InputData[[#This Row],[PRODUCT ID]],MasterData[PRODUCT ID],MasterData[UOM])</f>
        <v>No.</v>
      </c>
      <c r="K332" s="12">
        <f>_xlfn.XLOOKUP(InputData[[#This Row],[PRODUCT ID]],MasterData[PRODUCT ID],MasterData[BUYING PRIZE])</f>
        <v>13</v>
      </c>
      <c r="L332" s="12">
        <f>_xlfn.XLOOKUP(InputData[[#This Row],[PRODUCT ID]],MasterData[PRODUCT ID],MasterData[SELLING PRICE])</f>
        <v>16.64</v>
      </c>
      <c r="M332" s="12">
        <f>InputData[[#This Row],[BUYING PRIZE]]*InputData[[#This Row],[QUANTITY]]</f>
        <v>182</v>
      </c>
      <c r="N332" s="12">
        <f>InputData[[#This Row],[SELLING PRICE]]*InputData[[#This Row],[QUANTITY]]*(1-InputData[[#This Row],[DISCOUNT %]])</f>
        <v>232.96</v>
      </c>
      <c r="O332" s="11">
        <f>DAY(InputData[[#This Row],[DATE]])</f>
        <v>13</v>
      </c>
      <c r="P332" s="11" t="str">
        <f>TEXT(InputData[[#This Row],[DATE]],"MMM")</f>
        <v>Apr</v>
      </c>
      <c r="Q332" s="11">
        <f>YEAR(InputData[[#This Row],[DATE]])</f>
        <v>2022</v>
      </c>
    </row>
    <row r="333" spans="1:17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_xlfn.XLOOKUP(InputData[[#This Row],[PRODUCT ID]],MasterData[PRODUCT ID],MasterData[PRODUCT ID])</f>
        <v>P0041</v>
      </c>
      <c r="H333" t="str">
        <f>_xlfn.XLOOKUP(InputData[[#This Row],[PRODUCT ID]],MasterData[PRODUCT ID],MasterData[PRODUCT])</f>
        <v>Product41</v>
      </c>
      <c r="I333" t="str">
        <f>_xlfn.XLOOKUP(InputData[[#This Row],[PRODUCT ID]],MasterData[PRODUCT ID],MasterData[CATEGORY])</f>
        <v>Category05</v>
      </c>
      <c r="J333" t="str">
        <f>_xlfn.XLOOKUP(InputData[[#This Row],[PRODUCT ID]],MasterData[PRODUCT ID],MasterData[UOM])</f>
        <v>Ft</v>
      </c>
      <c r="K333" s="12">
        <f>_xlfn.XLOOKUP(InputData[[#This Row],[PRODUCT ID]],MasterData[PRODUCT ID],MasterData[BUYING PRIZE])</f>
        <v>138</v>
      </c>
      <c r="L333" s="12">
        <f>_xlfn.XLOOKUP(InputData[[#This Row],[PRODUCT ID]],MasterData[PRODUCT ID],MasterData[SELLING PRICE])</f>
        <v>173.88</v>
      </c>
      <c r="M333" s="12">
        <f>InputData[[#This Row],[BUYING PRIZE]]*InputData[[#This Row],[QUANTITY]]</f>
        <v>1242</v>
      </c>
      <c r="N333" s="12">
        <f>InputData[[#This Row],[SELLING PRICE]]*InputData[[#This Row],[QUANTITY]]*(1-InputData[[#This Row],[DISCOUNT %]])</f>
        <v>1564.92</v>
      </c>
      <c r="O333" s="11">
        <f>DAY(InputData[[#This Row],[DATE]])</f>
        <v>18</v>
      </c>
      <c r="P333" s="11" t="str">
        <f>TEXT(InputData[[#This Row],[DATE]],"MMM")</f>
        <v>Apr</v>
      </c>
      <c r="Q333" s="11">
        <f>YEAR(InputData[[#This Row],[DATE]])</f>
        <v>2022</v>
      </c>
    </row>
    <row r="334" spans="1:17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_xlfn.XLOOKUP(InputData[[#This Row],[PRODUCT ID]],MasterData[PRODUCT ID],MasterData[PRODUCT ID])</f>
        <v>P0018</v>
      </c>
      <c r="H334" t="str">
        <f>_xlfn.XLOOKUP(InputData[[#This Row],[PRODUCT ID]],MasterData[PRODUCT ID],MasterData[PRODUCT])</f>
        <v>Product18</v>
      </c>
      <c r="I334" t="str">
        <f>_xlfn.XLOOKUP(InputData[[#This Row],[PRODUCT ID]],MasterData[PRODUCT ID],MasterData[CATEGORY])</f>
        <v>Category02</v>
      </c>
      <c r="J334" t="str">
        <f>_xlfn.XLOOKUP(InputData[[#This Row],[PRODUCT ID]],MasterData[PRODUCT ID],MasterData[UOM])</f>
        <v>No.</v>
      </c>
      <c r="K334" s="12">
        <f>_xlfn.XLOOKUP(InputData[[#This Row],[PRODUCT ID]],MasterData[PRODUCT ID],MasterData[BUYING PRIZE])</f>
        <v>37</v>
      </c>
      <c r="L334" s="12">
        <f>_xlfn.XLOOKUP(InputData[[#This Row],[PRODUCT ID]],MasterData[PRODUCT ID],MasterData[SELLING PRICE])</f>
        <v>49.21</v>
      </c>
      <c r="M334" s="12">
        <f>InputData[[#This Row],[BUYING PRIZE]]*InputData[[#This Row],[QUANTITY]]</f>
        <v>74</v>
      </c>
      <c r="N334" s="12">
        <f>InputData[[#This Row],[SELLING PRICE]]*InputData[[#This Row],[QUANTITY]]*(1-InputData[[#This Row],[DISCOUNT %]])</f>
        <v>98.42</v>
      </c>
      <c r="O334" s="11">
        <f>DAY(InputData[[#This Row],[DATE]])</f>
        <v>20</v>
      </c>
      <c r="P334" s="11" t="str">
        <f>TEXT(InputData[[#This Row],[DATE]],"MMM")</f>
        <v>Apr</v>
      </c>
      <c r="Q334" s="11">
        <f>YEAR(InputData[[#This Row],[DATE]])</f>
        <v>2022</v>
      </c>
    </row>
    <row r="335" spans="1:17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_xlfn.XLOOKUP(InputData[[#This Row],[PRODUCT ID]],MasterData[PRODUCT ID],MasterData[PRODUCT ID])</f>
        <v>P0012</v>
      </c>
      <c r="H335" t="str">
        <f>_xlfn.XLOOKUP(InputData[[#This Row],[PRODUCT ID]],MasterData[PRODUCT ID],MasterData[PRODUCT])</f>
        <v>Product12</v>
      </c>
      <c r="I335" t="str">
        <f>_xlfn.XLOOKUP(InputData[[#This Row],[PRODUCT ID]],MasterData[PRODUCT ID],MasterData[CATEGORY])</f>
        <v>Category02</v>
      </c>
      <c r="J335" t="str">
        <f>_xlfn.XLOOKUP(InputData[[#This Row],[PRODUCT ID]],MasterData[PRODUCT ID],MasterData[UOM])</f>
        <v>Kg</v>
      </c>
      <c r="K335" s="12">
        <f>_xlfn.XLOOKUP(InputData[[#This Row],[PRODUCT ID]],MasterData[PRODUCT ID],MasterData[BUYING PRIZE])</f>
        <v>73</v>
      </c>
      <c r="L335" s="12">
        <f>_xlfn.XLOOKUP(InputData[[#This Row],[PRODUCT ID]],MasterData[PRODUCT ID],MasterData[SELLING PRICE])</f>
        <v>94.17</v>
      </c>
      <c r="M335" s="12">
        <f>InputData[[#This Row],[BUYING PRIZE]]*InputData[[#This Row],[QUANTITY]]</f>
        <v>292</v>
      </c>
      <c r="N335" s="12">
        <f>InputData[[#This Row],[SELLING PRICE]]*InputData[[#This Row],[QUANTITY]]*(1-InputData[[#This Row],[DISCOUNT %]])</f>
        <v>376.68</v>
      </c>
      <c r="O335" s="11">
        <f>DAY(InputData[[#This Row],[DATE]])</f>
        <v>20</v>
      </c>
      <c r="P335" s="11" t="str">
        <f>TEXT(InputData[[#This Row],[DATE]],"MMM")</f>
        <v>Apr</v>
      </c>
      <c r="Q335" s="11">
        <f>YEAR(InputData[[#This Row],[DATE]])</f>
        <v>2022</v>
      </c>
    </row>
    <row r="336" spans="1:17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_xlfn.XLOOKUP(InputData[[#This Row],[PRODUCT ID]],MasterData[PRODUCT ID],MasterData[PRODUCT ID])</f>
        <v>P0030</v>
      </c>
      <c r="H336" t="str">
        <f>_xlfn.XLOOKUP(InputData[[#This Row],[PRODUCT ID]],MasterData[PRODUCT ID],MasterData[PRODUCT])</f>
        <v>Product30</v>
      </c>
      <c r="I336" t="str">
        <f>_xlfn.XLOOKUP(InputData[[#This Row],[PRODUCT ID]],MasterData[PRODUCT ID],MasterData[CATEGORY])</f>
        <v>Category04</v>
      </c>
      <c r="J336" t="str">
        <f>_xlfn.XLOOKUP(InputData[[#This Row],[PRODUCT ID]],MasterData[PRODUCT ID],MasterData[UOM])</f>
        <v>Ft</v>
      </c>
      <c r="K336" s="12">
        <f>_xlfn.XLOOKUP(InputData[[#This Row],[PRODUCT ID]],MasterData[PRODUCT ID],MasterData[BUYING PRIZE])</f>
        <v>148</v>
      </c>
      <c r="L336" s="12">
        <f>_xlfn.XLOOKUP(InputData[[#This Row],[PRODUCT ID]],MasterData[PRODUCT ID],MasterData[SELLING PRICE])</f>
        <v>201.28</v>
      </c>
      <c r="M336" s="12">
        <f>InputData[[#This Row],[BUYING PRIZE]]*InputData[[#This Row],[QUANTITY]]</f>
        <v>296</v>
      </c>
      <c r="N336" s="12">
        <f>InputData[[#This Row],[SELLING PRICE]]*InputData[[#This Row],[QUANTITY]]*(1-InputData[[#This Row],[DISCOUNT %]])</f>
        <v>402.56</v>
      </c>
      <c r="O336" s="11">
        <f>DAY(InputData[[#This Row],[DATE]])</f>
        <v>21</v>
      </c>
      <c r="P336" s="11" t="str">
        <f>TEXT(InputData[[#This Row],[DATE]],"MMM")</f>
        <v>Apr</v>
      </c>
      <c r="Q336" s="11">
        <f>YEAR(InputData[[#This Row],[DATE]])</f>
        <v>2022</v>
      </c>
    </row>
    <row r="337" spans="1:17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_xlfn.XLOOKUP(InputData[[#This Row],[PRODUCT ID]],MasterData[PRODUCT ID],MasterData[PRODUCT ID])</f>
        <v>P0026</v>
      </c>
      <c r="H337" t="str">
        <f>_xlfn.XLOOKUP(InputData[[#This Row],[PRODUCT ID]],MasterData[PRODUCT ID],MasterData[PRODUCT])</f>
        <v>Product26</v>
      </c>
      <c r="I337" t="str">
        <f>_xlfn.XLOOKUP(InputData[[#This Row],[PRODUCT ID]],MasterData[PRODUCT ID],MasterData[CATEGORY])</f>
        <v>Category04</v>
      </c>
      <c r="J337" t="str">
        <f>_xlfn.XLOOKUP(InputData[[#This Row],[PRODUCT ID]],MasterData[PRODUCT ID],MasterData[UOM])</f>
        <v>No.</v>
      </c>
      <c r="K337" s="12">
        <f>_xlfn.XLOOKUP(InputData[[#This Row],[PRODUCT ID]],MasterData[PRODUCT ID],MasterData[BUYING PRIZE])</f>
        <v>18</v>
      </c>
      <c r="L337" s="12">
        <f>_xlfn.XLOOKUP(InputData[[#This Row],[PRODUCT ID]],MasterData[PRODUCT ID],MasterData[SELLING PRICE])</f>
        <v>24.66</v>
      </c>
      <c r="M337" s="12">
        <f>InputData[[#This Row],[BUYING PRIZE]]*InputData[[#This Row],[QUANTITY]]</f>
        <v>252</v>
      </c>
      <c r="N337" s="12">
        <f>InputData[[#This Row],[SELLING PRICE]]*InputData[[#This Row],[QUANTITY]]*(1-InputData[[#This Row],[DISCOUNT %]])</f>
        <v>345.24</v>
      </c>
      <c r="O337" s="11">
        <f>DAY(InputData[[#This Row],[DATE]])</f>
        <v>21</v>
      </c>
      <c r="P337" s="11" t="str">
        <f>TEXT(InputData[[#This Row],[DATE]],"MMM")</f>
        <v>Apr</v>
      </c>
      <c r="Q337" s="11">
        <f>YEAR(InputData[[#This Row],[DATE]])</f>
        <v>2022</v>
      </c>
    </row>
    <row r="338" spans="1:17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_xlfn.XLOOKUP(InputData[[#This Row],[PRODUCT ID]],MasterData[PRODUCT ID],MasterData[PRODUCT ID])</f>
        <v>P0044</v>
      </c>
      <c r="H338" t="str">
        <f>_xlfn.XLOOKUP(InputData[[#This Row],[PRODUCT ID]],MasterData[PRODUCT ID],MasterData[PRODUCT])</f>
        <v>Product44</v>
      </c>
      <c r="I338" t="str">
        <f>_xlfn.XLOOKUP(InputData[[#This Row],[PRODUCT ID]],MasterData[PRODUCT ID],MasterData[CATEGORY])</f>
        <v>Category05</v>
      </c>
      <c r="J338" t="str">
        <f>_xlfn.XLOOKUP(InputData[[#This Row],[PRODUCT ID]],MasterData[PRODUCT ID],MasterData[UOM])</f>
        <v>Kg</v>
      </c>
      <c r="K338" s="12">
        <f>_xlfn.XLOOKUP(InputData[[#This Row],[PRODUCT ID]],MasterData[PRODUCT ID],MasterData[BUYING PRIZE])</f>
        <v>76</v>
      </c>
      <c r="L338" s="12">
        <f>_xlfn.XLOOKUP(InputData[[#This Row],[PRODUCT ID]],MasterData[PRODUCT ID],MasterData[SELLING PRICE])</f>
        <v>82.08</v>
      </c>
      <c r="M338" s="12">
        <f>InputData[[#This Row],[BUYING PRIZE]]*InputData[[#This Row],[QUANTITY]]</f>
        <v>1140</v>
      </c>
      <c r="N338" s="12">
        <f>InputData[[#This Row],[SELLING PRICE]]*InputData[[#This Row],[QUANTITY]]*(1-InputData[[#This Row],[DISCOUNT %]])</f>
        <v>1231.2</v>
      </c>
      <c r="O338" s="11">
        <f>DAY(InputData[[#This Row],[DATE]])</f>
        <v>23</v>
      </c>
      <c r="P338" s="11" t="str">
        <f>TEXT(InputData[[#This Row],[DATE]],"MMM")</f>
        <v>Apr</v>
      </c>
      <c r="Q338" s="11">
        <f>YEAR(InputData[[#This Row],[DATE]])</f>
        <v>2022</v>
      </c>
    </row>
    <row r="339" spans="1:17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_xlfn.XLOOKUP(InputData[[#This Row],[PRODUCT ID]],MasterData[PRODUCT ID],MasterData[PRODUCT ID])</f>
        <v>P0034</v>
      </c>
      <c r="H339" t="str">
        <f>_xlfn.XLOOKUP(InputData[[#This Row],[PRODUCT ID]],MasterData[PRODUCT ID],MasterData[PRODUCT])</f>
        <v>Product34</v>
      </c>
      <c r="I339" t="str">
        <f>_xlfn.XLOOKUP(InputData[[#This Row],[PRODUCT ID]],MasterData[PRODUCT ID],MasterData[CATEGORY])</f>
        <v>Category04</v>
      </c>
      <c r="J339" t="str">
        <f>_xlfn.XLOOKUP(InputData[[#This Row],[PRODUCT ID]],MasterData[PRODUCT ID],MasterData[UOM])</f>
        <v>Lt</v>
      </c>
      <c r="K339" s="12">
        <f>_xlfn.XLOOKUP(InputData[[#This Row],[PRODUCT ID]],MasterData[PRODUCT ID],MasterData[BUYING PRIZE])</f>
        <v>55</v>
      </c>
      <c r="L339" s="12">
        <f>_xlfn.XLOOKUP(InputData[[#This Row],[PRODUCT ID]],MasterData[PRODUCT ID],MasterData[SELLING PRICE])</f>
        <v>58.3</v>
      </c>
      <c r="M339" s="12">
        <f>InputData[[#This Row],[BUYING PRIZE]]*InputData[[#This Row],[QUANTITY]]</f>
        <v>220</v>
      </c>
      <c r="N339" s="12">
        <f>InputData[[#This Row],[SELLING PRICE]]*InputData[[#This Row],[QUANTITY]]*(1-InputData[[#This Row],[DISCOUNT %]])</f>
        <v>233.2</v>
      </c>
      <c r="O339" s="11">
        <f>DAY(InputData[[#This Row],[DATE]])</f>
        <v>24</v>
      </c>
      <c r="P339" s="11" t="str">
        <f>TEXT(InputData[[#This Row],[DATE]],"MMM")</f>
        <v>Apr</v>
      </c>
      <c r="Q339" s="11">
        <f>YEAR(InputData[[#This Row],[DATE]])</f>
        <v>2022</v>
      </c>
    </row>
    <row r="340" spans="1:17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_xlfn.XLOOKUP(InputData[[#This Row],[PRODUCT ID]],MasterData[PRODUCT ID],MasterData[PRODUCT ID])</f>
        <v>P0004</v>
      </c>
      <c r="H340" t="str">
        <f>_xlfn.XLOOKUP(InputData[[#This Row],[PRODUCT ID]],MasterData[PRODUCT ID],MasterData[PRODUCT])</f>
        <v>Product04</v>
      </c>
      <c r="I340" t="str">
        <f>_xlfn.XLOOKUP(InputData[[#This Row],[PRODUCT ID]],MasterData[PRODUCT ID],MasterData[CATEGORY])</f>
        <v>Category01</v>
      </c>
      <c r="J340" t="str">
        <f>_xlfn.XLOOKUP(InputData[[#This Row],[PRODUCT ID]],MasterData[PRODUCT ID],MasterData[UOM])</f>
        <v>Lt</v>
      </c>
      <c r="K340" s="12">
        <f>_xlfn.XLOOKUP(InputData[[#This Row],[PRODUCT ID]],MasterData[PRODUCT ID],MasterData[BUYING PRIZE])</f>
        <v>44</v>
      </c>
      <c r="L340" s="12">
        <f>_xlfn.XLOOKUP(InputData[[#This Row],[PRODUCT ID]],MasterData[PRODUCT ID],MasterData[SELLING PRICE])</f>
        <v>48.84</v>
      </c>
      <c r="M340" s="12">
        <f>InputData[[#This Row],[BUYING PRIZE]]*InputData[[#This Row],[QUANTITY]]</f>
        <v>396</v>
      </c>
      <c r="N340" s="12">
        <f>InputData[[#This Row],[SELLING PRICE]]*InputData[[#This Row],[QUANTITY]]*(1-InputData[[#This Row],[DISCOUNT %]])</f>
        <v>439.56000000000006</v>
      </c>
      <c r="O340" s="11">
        <f>DAY(InputData[[#This Row],[DATE]])</f>
        <v>25</v>
      </c>
      <c r="P340" s="11" t="str">
        <f>TEXT(InputData[[#This Row],[DATE]],"MMM")</f>
        <v>Apr</v>
      </c>
      <c r="Q340" s="11">
        <f>YEAR(InputData[[#This Row],[DATE]])</f>
        <v>2022</v>
      </c>
    </row>
    <row r="341" spans="1:17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_xlfn.XLOOKUP(InputData[[#This Row],[PRODUCT ID]],MasterData[PRODUCT ID],MasterData[PRODUCT ID])</f>
        <v>P0003</v>
      </c>
      <c r="H341" t="str">
        <f>_xlfn.XLOOKUP(InputData[[#This Row],[PRODUCT ID]],MasterData[PRODUCT ID],MasterData[PRODUCT])</f>
        <v>Product03</v>
      </c>
      <c r="I341" t="str">
        <f>_xlfn.XLOOKUP(InputData[[#This Row],[PRODUCT ID]],MasterData[PRODUCT ID],MasterData[CATEGORY])</f>
        <v>Category01</v>
      </c>
      <c r="J341" t="str">
        <f>_xlfn.XLOOKUP(InputData[[#This Row],[PRODUCT ID]],MasterData[PRODUCT ID],MasterData[UOM])</f>
        <v>Kg</v>
      </c>
      <c r="K341" s="12">
        <f>_xlfn.XLOOKUP(InputData[[#This Row],[PRODUCT ID]],MasterData[PRODUCT ID],MasterData[BUYING PRIZE])</f>
        <v>71</v>
      </c>
      <c r="L341" s="12">
        <f>_xlfn.XLOOKUP(InputData[[#This Row],[PRODUCT ID]],MasterData[PRODUCT ID],MasterData[SELLING PRICE])</f>
        <v>80.94</v>
      </c>
      <c r="M341" s="12">
        <f>InputData[[#This Row],[BUYING PRIZE]]*InputData[[#This Row],[QUANTITY]]</f>
        <v>568</v>
      </c>
      <c r="N341" s="12">
        <f>InputData[[#This Row],[SELLING PRICE]]*InputData[[#This Row],[QUANTITY]]*(1-InputData[[#This Row],[DISCOUNT %]])</f>
        <v>647.52</v>
      </c>
      <c r="O341" s="11">
        <f>DAY(InputData[[#This Row],[DATE]])</f>
        <v>25</v>
      </c>
      <c r="P341" s="11" t="str">
        <f>TEXT(InputData[[#This Row],[DATE]],"MMM")</f>
        <v>Apr</v>
      </c>
      <c r="Q341" s="11">
        <f>YEAR(InputData[[#This Row],[DATE]])</f>
        <v>2022</v>
      </c>
    </row>
    <row r="342" spans="1:17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_xlfn.XLOOKUP(InputData[[#This Row],[PRODUCT ID]],MasterData[PRODUCT ID],MasterData[PRODUCT ID])</f>
        <v>P0027</v>
      </c>
      <c r="H342" t="str">
        <f>_xlfn.XLOOKUP(InputData[[#This Row],[PRODUCT ID]],MasterData[PRODUCT ID],MasterData[PRODUCT])</f>
        <v>Product27</v>
      </c>
      <c r="I342" t="str">
        <f>_xlfn.XLOOKUP(InputData[[#This Row],[PRODUCT ID]],MasterData[PRODUCT ID],MasterData[CATEGORY])</f>
        <v>Category04</v>
      </c>
      <c r="J342" t="str">
        <f>_xlfn.XLOOKUP(InputData[[#This Row],[PRODUCT ID]],MasterData[PRODUCT ID],MasterData[UOM])</f>
        <v>Lt</v>
      </c>
      <c r="K342" s="12">
        <f>_xlfn.XLOOKUP(InputData[[#This Row],[PRODUCT ID]],MasterData[PRODUCT ID],MasterData[BUYING PRIZE])</f>
        <v>48</v>
      </c>
      <c r="L342" s="12">
        <f>_xlfn.XLOOKUP(InputData[[#This Row],[PRODUCT ID]],MasterData[PRODUCT ID],MasterData[SELLING PRICE])</f>
        <v>57.120000000000005</v>
      </c>
      <c r="M342" s="12">
        <f>InputData[[#This Row],[BUYING PRIZE]]*InputData[[#This Row],[QUANTITY]]</f>
        <v>96</v>
      </c>
      <c r="N342" s="12">
        <f>InputData[[#This Row],[SELLING PRICE]]*InputData[[#This Row],[QUANTITY]]*(1-InputData[[#This Row],[DISCOUNT %]])</f>
        <v>114.24000000000001</v>
      </c>
      <c r="O342" s="11">
        <f>DAY(InputData[[#This Row],[DATE]])</f>
        <v>26</v>
      </c>
      <c r="P342" s="11" t="str">
        <f>TEXT(InputData[[#This Row],[DATE]],"MMM")</f>
        <v>Apr</v>
      </c>
      <c r="Q342" s="11">
        <f>YEAR(InputData[[#This Row],[DATE]])</f>
        <v>2022</v>
      </c>
    </row>
    <row r="343" spans="1:17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_xlfn.XLOOKUP(InputData[[#This Row],[PRODUCT ID]],MasterData[PRODUCT ID],MasterData[PRODUCT ID])</f>
        <v>P0014</v>
      </c>
      <c r="H343" t="str">
        <f>_xlfn.XLOOKUP(InputData[[#This Row],[PRODUCT ID]],MasterData[PRODUCT ID],MasterData[PRODUCT])</f>
        <v>Product14</v>
      </c>
      <c r="I343" t="str">
        <f>_xlfn.XLOOKUP(InputData[[#This Row],[PRODUCT ID]],MasterData[PRODUCT ID],MasterData[CATEGORY])</f>
        <v>Category02</v>
      </c>
      <c r="J343" t="str">
        <f>_xlfn.XLOOKUP(InputData[[#This Row],[PRODUCT ID]],MasterData[PRODUCT ID],MasterData[UOM])</f>
        <v>Kg</v>
      </c>
      <c r="K343" s="12">
        <f>_xlfn.XLOOKUP(InputData[[#This Row],[PRODUCT ID]],MasterData[PRODUCT ID],MasterData[BUYING PRIZE])</f>
        <v>112</v>
      </c>
      <c r="L343" s="12">
        <f>_xlfn.XLOOKUP(InputData[[#This Row],[PRODUCT ID]],MasterData[PRODUCT ID],MasterData[SELLING PRICE])</f>
        <v>146.72</v>
      </c>
      <c r="M343" s="12">
        <f>InputData[[#This Row],[BUYING PRIZE]]*InputData[[#This Row],[QUANTITY]]</f>
        <v>1568</v>
      </c>
      <c r="N343" s="12">
        <f>InputData[[#This Row],[SELLING PRICE]]*InputData[[#This Row],[QUANTITY]]*(1-InputData[[#This Row],[DISCOUNT %]])</f>
        <v>2054.08</v>
      </c>
      <c r="O343" s="11">
        <f>DAY(InputData[[#This Row],[DATE]])</f>
        <v>28</v>
      </c>
      <c r="P343" s="11" t="str">
        <f>TEXT(InputData[[#This Row],[DATE]],"MMM")</f>
        <v>Apr</v>
      </c>
      <c r="Q343" s="11">
        <f>YEAR(InputData[[#This Row],[DATE]])</f>
        <v>2022</v>
      </c>
    </row>
    <row r="344" spans="1:17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_xlfn.XLOOKUP(InputData[[#This Row],[PRODUCT ID]],MasterData[PRODUCT ID],MasterData[PRODUCT ID])</f>
        <v>P0016</v>
      </c>
      <c r="H344" t="str">
        <f>_xlfn.XLOOKUP(InputData[[#This Row],[PRODUCT ID]],MasterData[PRODUCT ID],MasterData[PRODUCT])</f>
        <v>Product16</v>
      </c>
      <c r="I344" t="str">
        <f>_xlfn.XLOOKUP(InputData[[#This Row],[PRODUCT ID]],MasterData[PRODUCT ID],MasterData[CATEGORY])</f>
        <v>Category02</v>
      </c>
      <c r="J344" t="str">
        <f>_xlfn.XLOOKUP(InputData[[#This Row],[PRODUCT ID]],MasterData[PRODUCT ID],MasterData[UOM])</f>
        <v>No.</v>
      </c>
      <c r="K344" s="12">
        <f>_xlfn.XLOOKUP(InputData[[#This Row],[PRODUCT ID]],MasterData[PRODUCT ID],MasterData[BUYING PRIZE])</f>
        <v>13</v>
      </c>
      <c r="L344" s="12">
        <f>_xlfn.XLOOKUP(InputData[[#This Row],[PRODUCT ID]],MasterData[PRODUCT ID],MasterData[SELLING PRICE])</f>
        <v>16.64</v>
      </c>
      <c r="M344" s="12">
        <f>InputData[[#This Row],[BUYING PRIZE]]*InputData[[#This Row],[QUANTITY]]</f>
        <v>169</v>
      </c>
      <c r="N344" s="12">
        <f>InputData[[#This Row],[SELLING PRICE]]*InputData[[#This Row],[QUANTITY]]*(1-InputData[[#This Row],[DISCOUNT %]])</f>
        <v>216.32</v>
      </c>
      <c r="O344" s="11">
        <f>DAY(InputData[[#This Row],[DATE]])</f>
        <v>30</v>
      </c>
      <c r="P344" s="11" t="str">
        <f>TEXT(InputData[[#This Row],[DATE]],"MMM")</f>
        <v>Apr</v>
      </c>
      <c r="Q344" s="11">
        <f>YEAR(InputData[[#This Row],[DATE]])</f>
        <v>2022</v>
      </c>
    </row>
    <row r="345" spans="1:17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_xlfn.XLOOKUP(InputData[[#This Row],[PRODUCT ID]],MasterData[PRODUCT ID],MasterData[PRODUCT ID])</f>
        <v>P0027</v>
      </c>
      <c r="H345" t="str">
        <f>_xlfn.XLOOKUP(InputData[[#This Row],[PRODUCT ID]],MasterData[PRODUCT ID],MasterData[PRODUCT])</f>
        <v>Product27</v>
      </c>
      <c r="I345" t="str">
        <f>_xlfn.XLOOKUP(InputData[[#This Row],[PRODUCT ID]],MasterData[PRODUCT ID],MasterData[CATEGORY])</f>
        <v>Category04</v>
      </c>
      <c r="J345" t="str">
        <f>_xlfn.XLOOKUP(InputData[[#This Row],[PRODUCT ID]],MasterData[PRODUCT ID],MasterData[UOM])</f>
        <v>Lt</v>
      </c>
      <c r="K345" s="12">
        <f>_xlfn.XLOOKUP(InputData[[#This Row],[PRODUCT ID]],MasterData[PRODUCT ID],MasterData[BUYING PRIZE])</f>
        <v>48</v>
      </c>
      <c r="L345" s="12">
        <f>_xlfn.XLOOKUP(InputData[[#This Row],[PRODUCT ID]],MasterData[PRODUCT ID],MasterData[SELLING PRICE])</f>
        <v>57.120000000000005</v>
      </c>
      <c r="M345" s="12">
        <f>InputData[[#This Row],[BUYING PRIZE]]*InputData[[#This Row],[QUANTITY]]</f>
        <v>384</v>
      </c>
      <c r="N345" s="12">
        <f>InputData[[#This Row],[SELLING PRICE]]*InputData[[#This Row],[QUANTITY]]*(1-InputData[[#This Row],[DISCOUNT %]])</f>
        <v>456.96000000000004</v>
      </c>
      <c r="O345" s="11">
        <f>DAY(InputData[[#This Row],[DATE]])</f>
        <v>30</v>
      </c>
      <c r="P345" s="11" t="str">
        <f>TEXT(InputData[[#This Row],[DATE]],"MMM")</f>
        <v>Apr</v>
      </c>
      <c r="Q345" s="11">
        <f>YEAR(InputData[[#This Row],[DATE]])</f>
        <v>2022</v>
      </c>
    </row>
    <row r="346" spans="1:17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_xlfn.XLOOKUP(InputData[[#This Row],[PRODUCT ID]],MasterData[PRODUCT ID],MasterData[PRODUCT ID])</f>
        <v>P0034</v>
      </c>
      <c r="H346" t="str">
        <f>_xlfn.XLOOKUP(InputData[[#This Row],[PRODUCT ID]],MasterData[PRODUCT ID],MasterData[PRODUCT])</f>
        <v>Product34</v>
      </c>
      <c r="I346" t="str">
        <f>_xlfn.XLOOKUP(InputData[[#This Row],[PRODUCT ID]],MasterData[PRODUCT ID],MasterData[CATEGORY])</f>
        <v>Category04</v>
      </c>
      <c r="J346" t="str">
        <f>_xlfn.XLOOKUP(InputData[[#This Row],[PRODUCT ID]],MasterData[PRODUCT ID],MasterData[UOM])</f>
        <v>Lt</v>
      </c>
      <c r="K346" s="12">
        <f>_xlfn.XLOOKUP(InputData[[#This Row],[PRODUCT ID]],MasterData[PRODUCT ID],MasterData[BUYING PRIZE])</f>
        <v>55</v>
      </c>
      <c r="L346" s="12">
        <f>_xlfn.XLOOKUP(InputData[[#This Row],[PRODUCT ID]],MasterData[PRODUCT ID],MasterData[SELLING PRICE])</f>
        <v>58.3</v>
      </c>
      <c r="M346" s="12">
        <f>InputData[[#This Row],[BUYING PRIZE]]*InputData[[#This Row],[QUANTITY]]</f>
        <v>495</v>
      </c>
      <c r="N346" s="12">
        <f>InputData[[#This Row],[SELLING PRICE]]*InputData[[#This Row],[QUANTITY]]*(1-InputData[[#This Row],[DISCOUNT %]])</f>
        <v>524.69999999999993</v>
      </c>
      <c r="O346" s="11">
        <f>DAY(InputData[[#This Row],[DATE]])</f>
        <v>1</v>
      </c>
      <c r="P346" s="11" t="str">
        <f>TEXT(InputData[[#This Row],[DATE]],"MMM")</f>
        <v>May</v>
      </c>
      <c r="Q346" s="11">
        <f>YEAR(InputData[[#This Row],[DATE]])</f>
        <v>2022</v>
      </c>
    </row>
    <row r="347" spans="1:17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_xlfn.XLOOKUP(InputData[[#This Row],[PRODUCT ID]],MasterData[PRODUCT ID],MasterData[PRODUCT ID])</f>
        <v>P0033</v>
      </c>
      <c r="H347" t="str">
        <f>_xlfn.XLOOKUP(InputData[[#This Row],[PRODUCT ID]],MasterData[PRODUCT ID],MasterData[PRODUCT])</f>
        <v>Product33</v>
      </c>
      <c r="I347" t="str">
        <f>_xlfn.XLOOKUP(InputData[[#This Row],[PRODUCT ID]],MasterData[PRODUCT ID],MasterData[CATEGORY])</f>
        <v>Category04</v>
      </c>
      <c r="J347" t="str">
        <f>_xlfn.XLOOKUP(InputData[[#This Row],[PRODUCT ID]],MasterData[PRODUCT ID],MasterData[UOM])</f>
        <v>Kg</v>
      </c>
      <c r="K347" s="12">
        <f>_xlfn.XLOOKUP(InputData[[#This Row],[PRODUCT ID]],MasterData[PRODUCT ID],MasterData[BUYING PRIZE])</f>
        <v>95</v>
      </c>
      <c r="L347" s="12">
        <f>_xlfn.XLOOKUP(InputData[[#This Row],[PRODUCT ID]],MasterData[PRODUCT ID],MasterData[SELLING PRICE])</f>
        <v>119.7</v>
      </c>
      <c r="M347" s="12">
        <f>InputData[[#This Row],[BUYING PRIZE]]*InputData[[#This Row],[QUANTITY]]</f>
        <v>570</v>
      </c>
      <c r="N347" s="12">
        <f>InputData[[#This Row],[SELLING PRICE]]*InputData[[#This Row],[QUANTITY]]*(1-InputData[[#This Row],[DISCOUNT %]])</f>
        <v>718.2</v>
      </c>
      <c r="O347" s="11">
        <f>DAY(InputData[[#This Row],[DATE]])</f>
        <v>1</v>
      </c>
      <c r="P347" s="11" t="str">
        <f>TEXT(InputData[[#This Row],[DATE]],"MMM")</f>
        <v>May</v>
      </c>
      <c r="Q347" s="11">
        <f>YEAR(InputData[[#This Row],[DATE]])</f>
        <v>2022</v>
      </c>
    </row>
    <row r="348" spans="1:17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_xlfn.XLOOKUP(InputData[[#This Row],[PRODUCT ID]],MasterData[PRODUCT ID],MasterData[PRODUCT ID])</f>
        <v>P0013</v>
      </c>
      <c r="H348" t="str">
        <f>_xlfn.XLOOKUP(InputData[[#This Row],[PRODUCT ID]],MasterData[PRODUCT ID],MasterData[PRODUCT])</f>
        <v>Product13</v>
      </c>
      <c r="I348" t="str">
        <f>_xlfn.XLOOKUP(InputData[[#This Row],[PRODUCT ID]],MasterData[PRODUCT ID],MasterData[CATEGORY])</f>
        <v>Category02</v>
      </c>
      <c r="J348" t="str">
        <f>_xlfn.XLOOKUP(InputData[[#This Row],[PRODUCT ID]],MasterData[PRODUCT ID],MasterData[UOM])</f>
        <v>Kg</v>
      </c>
      <c r="K348" s="12">
        <f>_xlfn.XLOOKUP(InputData[[#This Row],[PRODUCT ID]],MasterData[PRODUCT ID],MasterData[BUYING PRIZE])</f>
        <v>112</v>
      </c>
      <c r="L348" s="12">
        <f>_xlfn.XLOOKUP(InputData[[#This Row],[PRODUCT ID]],MasterData[PRODUCT ID],MasterData[SELLING PRICE])</f>
        <v>122.08</v>
      </c>
      <c r="M348" s="12">
        <f>InputData[[#This Row],[BUYING PRIZE]]*InputData[[#This Row],[QUANTITY]]</f>
        <v>448</v>
      </c>
      <c r="N348" s="12">
        <f>InputData[[#This Row],[SELLING PRICE]]*InputData[[#This Row],[QUANTITY]]*(1-InputData[[#This Row],[DISCOUNT %]])</f>
        <v>488.32</v>
      </c>
      <c r="O348" s="11">
        <f>DAY(InputData[[#This Row],[DATE]])</f>
        <v>2</v>
      </c>
      <c r="P348" s="11" t="str">
        <f>TEXT(InputData[[#This Row],[DATE]],"MMM")</f>
        <v>May</v>
      </c>
      <c r="Q348" s="11">
        <f>YEAR(InputData[[#This Row],[DATE]])</f>
        <v>2022</v>
      </c>
    </row>
    <row r="349" spans="1:17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_xlfn.XLOOKUP(InputData[[#This Row],[PRODUCT ID]],MasterData[PRODUCT ID],MasterData[PRODUCT ID])</f>
        <v>P0020</v>
      </c>
      <c r="H349" t="str">
        <f>_xlfn.XLOOKUP(InputData[[#This Row],[PRODUCT ID]],MasterData[PRODUCT ID],MasterData[PRODUCT])</f>
        <v>Product20</v>
      </c>
      <c r="I349" t="str">
        <f>_xlfn.XLOOKUP(InputData[[#This Row],[PRODUCT ID]],MasterData[PRODUCT ID],MasterData[CATEGORY])</f>
        <v>Category03</v>
      </c>
      <c r="J349" t="str">
        <f>_xlfn.XLOOKUP(InputData[[#This Row],[PRODUCT ID]],MasterData[PRODUCT ID],MasterData[UOM])</f>
        <v>Lt</v>
      </c>
      <c r="K349" s="12">
        <f>_xlfn.XLOOKUP(InputData[[#This Row],[PRODUCT ID]],MasterData[PRODUCT ID],MasterData[BUYING PRIZE])</f>
        <v>61</v>
      </c>
      <c r="L349" s="12">
        <f>_xlfn.XLOOKUP(InputData[[#This Row],[PRODUCT ID]],MasterData[PRODUCT ID],MasterData[SELLING PRICE])</f>
        <v>76.25</v>
      </c>
      <c r="M349" s="12">
        <f>InputData[[#This Row],[BUYING PRIZE]]*InputData[[#This Row],[QUANTITY]]</f>
        <v>610</v>
      </c>
      <c r="N349" s="12">
        <f>InputData[[#This Row],[SELLING PRICE]]*InputData[[#This Row],[QUANTITY]]*(1-InputData[[#This Row],[DISCOUNT %]])</f>
        <v>762.5</v>
      </c>
      <c r="O349" s="11">
        <f>DAY(InputData[[#This Row],[DATE]])</f>
        <v>4</v>
      </c>
      <c r="P349" s="11" t="str">
        <f>TEXT(InputData[[#This Row],[DATE]],"MMM")</f>
        <v>May</v>
      </c>
      <c r="Q349" s="11">
        <f>YEAR(InputData[[#This Row],[DATE]])</f>
        <v>2022</v>
      </c>
    </row>
    <row r="350" spans="1:17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_xlfn.XLOOKUP(InputData[[#This Row],[PRODUCT ID]],MasterData[PRODUCT ID],MasterData[PRODUCT ID])</f>
        <v>P0034</v>
      </c>
      <c r="H350" t="str">
        <f>_xlfn.XLOOKUP(InputData[[#This Row],[PRODUCT ID]],MasterData[PRODUCT ID],MasterData[PRODUCT])</f>
        <v>Product34</v>
      </c>
      <c r="I350" t="str">
        <f>_xlfn.XLOOKUP(InputData[[#This Row],[PRODUCT ID]],MasterData[PRODUCT ID],MasterData[CATEGORY])</f>
        <v>Category04</v>
      </c>
      <c r="J350" t="str">
        <f>_xlfn.XLOOKUP(InputData[[#This Row],[PRODUCT ID]],MasterData[PRODUCT ID],MasterData[UOM])</f>
        <v>Lt</v>
      </c>
      <c r="K350" s="12">
        <f>_xlfn.XLOOKUP(InputData[[#This Row],[PRODUCT ID]],MasterData[PRODUCT ID],MasterData[BUYING PRIZE])</f>
        <v>55</v>
      </c>
      <c r="L350" s="12">
        <f>_xlfn.XLOOKUP(InputData[[#This Row],[PRODUCT ID]],MasterData[PRODUCT ID],MasterData[SELLING PRICE])</f>
        <v>58.3</v>
      </c>
      <c r="M350" s="12">
        <f>InputData[[#This Row],[BUYING PRIZE]]*InputData[[#This Row],[QUANTITY]]</f>
        <v>385</v>
      </c>
      <c r="N350" s="12">
        <f>InputData[[#This Row],[SELLING PRICE]]*InputData[[#This Row],[QUANTITY]]*(1-InputData[[#This Row],[DISCOUNT %]])</f>
        <v>408.09999999999997</v>
      </c>
      <c r="O350" s="11">
        <f>DAY(InputData[[#This Row],[DATE]])</f>
        <v>6</v>
      </c>
      <c r="P350" s="11" t="str">
        <f>TEXT(InputData[[#This Row],[DATE]],"MMM")</f>
        <v>May</v>
      </c>
      <c r="Q350" s="11">
        <f>YEAR(InputData[[#This Row],[DATE]])</f>
        <v>2022</v>
      </c>
    </row>
    <row r="351" spans="1:17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_xlfn.XLOOKUP(InputData[[#This Row],[PRODUCT ID]],MasterData[PRODUCT ID],MasterData[PRODUCT ID])</f>
        <v>P0015</v>
      </c>
      <c r="H351" t="str">
        <f>_xlfn.XLOOKUP(InputData[[#This Row],[PRODUCT ID]],MasterData[PRODUCT ID],MasterData[PRODUCT])</f>
        <v>Product15</v>
      </c>
      <c r="I351" t="str">
        <f>_xlfn.XLOOKUP(InputData[[#This Row],[PRODUCT ID]],MasterData[PRODUCT ID],MasterData[CATEGORY])</f>
        <v>Category02</v>
      </c>
      <c r="J351" t="str">
        <f>_xlfn.XLOOKUP(InputData[[#This Row],[PRODUCT ID]],MasterData[PRODUCT ID],MasterData[UOM])</f>
        <v>No.</v>
      </c>
      <c r="K351" s="12">
        <f>_xlfn.XLOOKUP(InputData[[#This Row],[PRODUCT ID]],MasterData[PRODUCT ID],MasterData[BUYING PRIZE])</f>
        <v>12</v>
      </c>
      <c r="L351" s="12">
        <f>_xlfn.XLOOKUP(InputData[[#This Row],[PRODUCT ID]],MasterData[PRODUCT ID],MasterData[SELLING PRICE])</f>
        <v>15.719999999999999</v>
      </c>
      <c r="M351" s="12">
        <f>InputData[[#This Row],[BUYING PRIZE]]*InputData[[#This Row],[QUANTITY]]</f>
        <v>48</v>
      </c>
      <c r="N351" s="12">
        <f>InputData[[#This Row],[SELLING PRICE]]*InputData[[#This Row],[QUANTITY]]*(1-InputData[[#This Row],[DISCOUNT %]])</f>
        <v>62.879999999999995</v>
      </c>
      <c r="O351" s="11">
        <f>DAY(InputData[[#This Row],[DATE]])</f>
        <v>7</v>
      </c>
      <c r="P351" s="11" t="str">
        <f>TEXT(InputData[[#This Row],[DATE]],"MMM")</f>
        <v>May</v>
      </c>
      <c r="Q351" s="11">
        <f>YEAR(InputData[[#This Row],[DATE]])</f>
        <v>2022</v>
      </c>
    </row>
    <row r="352" spans="1:17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_xlfn.XLOOKUP(InputData[[#This Row],[PRODUCT ID]],MasterData[PRODUCT ID],MasterData[PRODUCT ID])</f>
        <v>P0027</v>
      </c>
      <c r="H352" t="str">
        <f>_xlfn.XLOOKUP(InputData[[#This Row],[PRODUCT ID]],MasterData[PRODUCT ID],MasterData[PRODUCT])</f>
        <v>Product27</v>
      </c>
      <c r="I352" t="str">
        <f>_xlfn.XLOOKUP(InputData[[#This Row],[PRODUCT ID]],MasterData[PRODUCT ID],MasterData[CATEGORY])</f>
        <v>Category04</v>
      </c>
      <c r="J352" t="str">
        <f>_xlfn.XLOOKUP(InputData[[#This Row],[PRODUCT ID]],MasterData[PRODUCT ID],MasterData[UOM])</f>
        <v>Lt</v>
      </c>
      <c r="K352" s="12">
        <f>_xlfn.XLOOKUP(InputData[[#This Row],[PRODUCT ID]],MasterData[PRODUCT ID],MasterData[BUYING PRIZE])</f>
        <v>48</v>
      </c>
      <c r="L352" s="12">
        <f>_xlfn.XLOOKUP(InputData[[#This Row],[PRODUCT ID]],MasterData[PRODUCT ID],MasterData[SELLING PRICE])</f>
        <v>57.120000000000005</v>
      </c>
      <c r="M352" s="12">
        <f>InputData[[#This Row],[BUYING PRIZE]]*InputData[[#This Row],[QUANTITY]]</f>
        <v>48</v>
      </c>
      <c r="N352" s="12">
        <f>InputData[[#This Row],[SELLING PRICE]]*InputData[[#This Row],[QUANTITY]]*(1-InputData[[#This Row],[DISCOUNT %]])</f>
        <v>57.120000000000005</v>
      </c>
      <c r="O352" s="11">
        <f>DAY(InputData[[#This Row],[DATE]])</f>
        <v>7</v>
      </c>
      <c r="P352" s="11" t="str">
        <f>TEXT(InputData[[#This Row],[DATE]],"MMM")</f>
        <v>May</v>
      </c>
      <c r="Q352" s="11">
        <f>YEAR(InputData[[#This Row],[DATE]])</f>
        <v>2022</v>
      </c>
    </row>
    <row r="353" spans="1:17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_xlfn.XLOOKUP(InputData[[#This Row],[PRODUCT ID]],MasterData[PRODUCT ID],MasterData[PRODUCT ID])</f>
        <v>P0022</v>
      </c>
      <c r="H353" t="str">
        <f>_xlfn.XLOOKUP(InputData[[#This Row],[PRODUCT ID]],MasterData[PRODUCT ID],MasterData[PRODUCT])</f>
        <v>Product22</v>
      </c>
      <c r="I353" t="str">
        <f>_xlfn.XLOOKUP(InputData[[#This Row],[PRODUCT ID]],MasterData[PRODUCT ID],MasterData[CATEGORY])</f>
        <v>Category03</v>
      </c>
      <c r="J353" t="str">
        <f>_xlfn.XLOOKUP(InputData[[#This Row],[PRODUCT ID]],MasterData[PRODUCT ID],MasterData[UOM])</f>
        <v>Ft</v>
      </c>
      <c r="K353" s="12">
        <f>_xlfn.XLOOKUP(InputData[[#This Row],[PRODUCT ID]],MasterData[PRODUCT ID],MasterData[BUYING PRIZE])</f>
        <v>121</v>
      </c>
      <c r="L353" s="12">
        <f>_xlfn.XLOOKUP(InputData[[#This Row],[PRODUCT ID]],MasterData[PRODUCT ID],MasterData[SELLING PRICE])</f>
        <v>141.57</v>
      </c>
      <c r="M353" s="12">
        <f>InputData[[#This Row],[BUYING PRIZE]]*InputData[[#This Row],[QUANTITY]]</f>
        <v>847</v>
      </c>
      <c r="N353" s="12">
        <f>InputData[[#This Row],[SELLING PRICE]]*InputData[[#This Row],[QUANTITY]]*(1-InputData[[#This Row],[DISCOUNT %]])</f>
        <v>990.99</v>
      </c>
      <c r="O353" s="11">
        <f>DAY(InputData[[#This Row],[DATE]])</f>
        <v>8</v>
      </c>
      <c r="P353" s="11" t="str">
        <f>TEXT(InputData[[#This Row],[DATE]],"MMM")</f>
        <v>May</v>
      </c>
      <c r="Q353" s="11">
        <f>YEAR(InputData[[#This Row],[DATE]])</f>
        <v>2022</v>
      </c>
    </row>
    <row r="354" spans="1:17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_xlfn.XLOOKUP(InputData[[#This Row],[PRODUCT ID]],MasterData[PRODUCT ID],MasterData[PRODUCT ID])</f>
        <v>P0017</v>
      </c>
      <c r="H354" t="str">
        <f>_xlfn.XLOOKUP(InputData[[#This Row],[PRODUCT ID]],MasterData[PRODUCT ID],MasterData[PRODUCT])</f>
        <v>Product17</v>
      </c>
      <c r="I354" t="str">
        <f>_xlfn.XLOOKUP(InputData[[#This Row],[PRODUCT ID]],MasterData[PRODUCT ID],MasterData[CATEGORY])</f>
        <v>Category02</v>
      </c>
      <c r="J354" t="str">
        <f>_xlfn.XLOOKUP(InputData[[#This Row],[PRODUCT ID]],MasterData[PRODUCT ID],MasterData[UOM])</f>
        <v>Ft</v>
      </c>
      <c r="K354" s="12">
        <f>_xlfn.XLOOKUP(InputData[[#This Row],[PRODUCT ID]],MasterData[PRODUCT ID],MasterData[BUYING PRIZE])</f>
        <v>134</v>
      </c>
      <c r="L354" s="12">
        <f>_xlfn.XLOOKUP(InputData[[#This Row],[PRODUCT ID]],MasterData[PRODUCT ID],MasterData[SELLING PRICE])</f>
        <v>156.78</v>
      </c>
      <c r="M354" s="12">
        <f>InputData[[#This Row],[BUYING PRIZE]]*InputData[[#This Row],[QUANTITY]]</f>
        <v>1608</v>
      </c>
      <c r="N354" s="12">
        <f>InputData[[#This Row],[SELLING PRICE]]*InputData[[#This Row],[QUANTITY]]*(1-InputData[[#This Row],[DISCOUNT %]])</f>
        <v>1881.3600000000001</v>
      </c>
      <c r="O354" s="11">
        <f>DAY(InputData[[#This Row],[DATE]])</f>
        <v>9</v>
      </c>
      <c r="P354" s="11" t="str">
        <f>TEXT(InputData[[#This Row],[DATE]],"MMM")</f>
        <v>May</v>
      </c>
      <c r="Q354" s="11">
        <f>YEAR(InputData[[#This Row],[DATE]])</f>
        <v>2022</v>
      </c>
    </row>
    <row r="355" spans="1:17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_xlfn.XLOOKUP(InputData[[#This Row],[PRODUCT ID]],MasterData[PRODUCT ID],MasterData[PRODUCT ID])</f>
        <v>P0009</v>
      </c>
      <c r="H355" t="str">
        <f>_xlfn.XLOOKUP(InputData[[#This Row],[PRODUCT ID]],MasterData[PRODUCT ID],MasterData[PRODUCT])</f>
        <v>Product09</v>
      </c>
      <c r="I355" t="str">
        <f>_xlfn.XLOOKUP(InputData[[#This Row],[PRODUCT ID]],MasterData[PRODUCT ID],MasterData[CATEGORY])</f>
        <v>Category01</v>
      </c>
      <c r="J355" t="str">
        <f>_xlfn.XLOOKUP(InputData[[#This Row],[PRODUCT ID]],MasterData[PRODUCT ID],MasterData[UOM])</f>
        <v>No.</v>
      </c>
      <c r="K355" s="12">
        <f>_xlfn.XLOOKUP(InputData[[#This Row],[PRODUCT ID]],MasterData[PRODUCT ID],MasterData[BUYING PRIZE])</f>
        <v>6</v>
      </c>
      <c r="L355" s="12">
        <f>_xlfn.XLOOKUP(InputData[[#This Row],[PRODUCT ID]],MasterData[PRODUCT ID],MasterData[SELLING PRICE])</f>
        <v>7.8599999999999994</v>
      </c>
      <c r="M355" s="12">
        <f>InputData[[#This Row],[BUYING PRIZE]]*InputData[[#This Row],[QUANTITY]]</f>
        <v>36</v>
      </c>
      <c r="N355" s="12">
        <f>InputData[[#This Row],[SELLING PRICE]]*InputData[[#This Row],[QUANTITY]]*(1-InputData[[#This Row],[DISCOUNT %]])</f>
        <v>47.16</v>
      </c>
      <c r="O355" s="11">
        <f>DAY(InputData[[#This Row],[DATE]])</f>
        <v>10</v>
      </c>
      <c r="P355" s="11" t="str">
        <f>TEXT(InputData[[#This Row],[DATE]],"MMM")</f>
        <v>May</v>
      </c>
      <c r="Q355" s="11">
        <f>YEAR(InputData[[#This Row],[DATE]])</f>
        <v>2022</v>
      </c>
    </row>
    <row r="356" spans="1:17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_xlfn.XLOOKUP(InputData[[#This Row],[PRODUCT ID]],MasterData[PRODUCT ID],MasterData[PRODUCT ID])</f>
        <v>P0011</v>
      </c>
      <c r="H356" t="str">
        <f>_xlfn.XLOOKUP(InputData[[#This Row],[PRODUCT ID]],MasterData[PRODUCT ID],MasterData[PRODUCT])</f>
        <v>Product11</v>
      </c>
      <c r="I356" t="str">
        <f>_xlfn.XLOOKUP(InputData[[#This Row],[PRODUCT ID]],MasterData[PRODUCT ID],MasterData[CATEGORY])</f>
        <v>Category02</v>
      </c>
      <c r="J356" t="str">
        <f>_xlfn.XLOOKUP(InputData[[#This Row],[PRODUCT ID]],MasterData[PRODUCT ID],MasterData[UOM])</f>
        <v>Lt</v>
      </c>
      <c r="K356" s="12">
        <f>_xlfn.XLOOKUP(InputData[[#This Row],[PRODUCT ID]],MasterData[PRODUCT ID],MasterData[BUYING PRIZE])</f>
        <v>44</v>
      </c>
      <c r="L356" s="12">
        <f>_xlfn.XLOOKUP(InputData[[#This Row],[PRODUCT ID]],MasterData[PRODUCT ID],MasterData[SELLING PRICE])</f>
        <v>48.4</v>
      </c>
      <c r="M356" s="12">
        <f>InputData[[#This Row],[BUYING PRIZE]]*InputData[[#This Row],[QUANTITY]]</f>
        <v>308</v>
      </c>
      <c r="N356" s="12">
        <f>InputData[[#This Row],[SELLING PRICE]]*InputData[[#This Row],[QUANTITY]]*(1-InputData[[#This Row],[DISCOUNT %]])</f>
        <v>338.8</v>
      </c>
      <c r="O356" s="11">
        <f>DAY(InputData[[#This Row],[DATE]])</f>
        <v>12</v>
      </c>
      <c r="P356" s="11" t="str">
        <f>TEXT(InputData[[#This Row],[DATE]],"MMM")</f>
        <v>May</v>
      </c>
      <c r="Q356" s="11">
        <f>YEAR(InputData[[#This Row],[DATE]])</f>
        <v>2022</v>
      </c>
    </row>
    <row r="357" spans="1:17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_xlfn.XLOOKUP(InputData[[#This Row],[PRODUCT ID]],MasterData[PRODUCT ID],MasterData[PRODUCT ID])</f>
        <v>P0012</v>
      </c>
      <c r="H357" t="str">
        <f>_xlfn.XLOOKUP(InputData[[#This Row],[PRODUCT ID]],MasterData[PRODUCT ID],MasterData[PRODUCT])</f>
        <v>Product12</v>
      </c>
      <c r="I357" t="str">
        <f>_xlfn.XLOOKUP(InputData[[#This Row],[PRODUCT ID]],MasterData[PRODUCT ID],MasterData[CATEGORY])</f>
        <v>Category02</v>
      </c>
      <c r="J357" t="str">
        <f>_xlfn.XLOOKUP(InputData[[#This Row],[PRODUCT ID]],MasterData[PRODUCT ID],MasterData[UOM])</f>
        <v>Kg</v>
      </c>
      <c r="K357" s="12">
        <f>_xlfn.XLOOKUP(InputData[[#This Row],[PRODUCT ID]],MasterData[PRODUCT ID],MasterData[BUYING PRIZE])</f>
        <v>73</v>
      </c>
      <c r="L357" s="12">
        <f>_xlfn.XLOOKUP(InputData[[#This Row],[PRODUCT ID]],MasterData[PRODUCT ID],MasterData[SELLING PRICE])</f>
        <v>94.17</v>
      </c>
      <c r="M357" s="12">
        <f>InputData[[#This Row],[BUYING PRIZE]]*InputData[[#This Row],[QUANTITY]]</f>
        <v>365</v>
      </c>
      <c r="N357" s="12">
        <f>InputData[[#This Row],[SELLING PRICE]]*InputData[[#This Row],[QUANTITY]]*(1-InputData[[#This Row],[DISCOUNT %]])</f>
        <v>470.85</v>
      </c>
      <c r="O357" s="11">
        <f>DAY(InputData[[#This Row],[DATE]])</f>
        <v>13</v>
      </c>
      <c r="P357" s="11" t="str">
        <f>TEXT(InputData[[#This Row],[DATE]],"MMM")</f>
        <v>May</v>
      </c>
      <c r="Q357" s="11">
        <f>YEAR(InputData[[#This Row],[DATE]])</f>
        <v>2022</v>
      </c>
    </row>
    <row r="358" spans="1:17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_xlfn.XLOOKUP(InputData[[#This Row],[PRODUCT ID]],MasterData[PRODUCT ID],MasterData[PRODUCT ID])</f>
        <v>P0008</v>
      </c>
      <c r="H358" t="str">
        <f>_xlfn.XLOOKUP(InputData[[#This Row],[PRODUCT ID]],MasterData[PRODUCT ID],MasterData[PRODUCT])</f>
        <v>Product08</v>
      </c>
      <c r="I358" t="str">
        <f>_xlfn.XLOOKUP(InputData[[#This Row],[PRODUCT ID]],MasterData[PRODUCT ID],MasterData[CATEGORY])</f>
        <v>Category01</v>
      </c>
      <c r="J358" t="str">
        <f>_xlfn.XLOOKUP(InputData[[#This Row],[PRODUCT ID]],MasterData[PRODUCT ID],MasterData[UOM])</f>
        <v>Kg</v>
      </c>
      <c r="K358" s="12">
        <f>_xlfn.XLOOKUP(InputData[[#This Row],[PRODUCT ID]],MasterData[PRODUCT ID],MasterData[BUYING PRIZE])</f>
        <v>83</v>
      </c>
      <c r="L358" s="12">
        <f>_xlfn.XLOOKUP(InputData[[#This Row],[PRODUCT ID]],MasterData[PRODUCT ID],MasterData[SELLING PRICE])</f>
        <v>94.62</v>
      </c>
      <c r="M358" s="12">
        <f>InputData[[#This Row],[BUYING PRIZE]]*InputData[[#This Row],[QUANTITY]]</f>
        <v>1162</v>
      </c>
      <c r="N358" s="12">
        <f>InputData[[#This Row],[SELLING PRICE]]*InputData[[#This Row],[QUANTITY]]*(1-InputData[[#This Row],[DISCOUNT %]])</f>
        <v>1324.68</v>
      </c>
      <c r="O358" s="11">
        <f>DAY(InputData[[#This Row],[DATE]])</f>
        <v>14</v>
      </c>
      <c r="P358" s="11" t="str">
        <f>TEXT(InputData[[#This Row],[DATE]],"MMM")</f>
        <v>May</v>
      </c>
      <c r="Q358" s="11">
        <f>YEAR(InputData[[#This Row],[DATE]])</f>
        <v>2022</v>
      </c>
    </row>
    <row r="359" spans="1:17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_xlfn.XLOOKUP(InputData[[#This Row],[PRODUCT ID]],MasterData[PRODUCT ID],MasterData[PRODUCT ID])</f>
        <v>P0020</v>
      </c>
      <c r="H359" t="str">
        <f>_xlfn.XLOOKUP(InputData[[#This Row],[PRODUCT ID]],MasterData[PRODUCT ID],MasterData[PRODUCT])</f>
        <v>Product20</v>
      </c>
      <c r="I359" t="str">
        <f>_xlfn.XLOOKUP(InputData[[#This Row],[PRODUCT ID]],MasterData[PRODUCT ID],MasterData[CATEGORY])</f>
        <v>Category03</v>
      </c>
      <c r="J359" t="str">
        <f>_xlfn.XLOOKUP(InputData[[#This Row],[PRODUCT ID]],MasterData[PRODUCT ID],MasterData[UOM])</f>
        <v>Lt</v>
      </c>
      <c r="K359" s="12">
        <f>_xlfn.XLOOKUP(InputData[[#This Row],[PRODUCT ID]],MasterData[PRODUCT ID],MasterData[BUYING PRIZE])</f>
        <v>61</v>
      </c>
      <c r="L359" s="12">
        <f>_xlfn.XLOOKUP(InputData[[#This Row],[PRODUCT ID]],MasterData[PRODUCT ID],MasterData[SELLING PRICE])</f>
        <v>76.25</v>
      </c>
      <c r="M359" s="12">
        <f>InputData[[#This Row],[BUYING PRIZE]]*InputData[[#This Row],[QUANTITY]]</f>
        <v>305</v>
      </c>
      <c r="N359" s="12">
        <f>InputData[[#This Row],[SELLING PRICE]]*InputData[[#This Row],[QUANTITY]]*(1-InputData[[#This Row],[DISCOUNT %]])</f>
        <v>381.25</v>
      </c>
      <c r="O359" s="11">
        <f>DAY(InputData[[#This Row],[DATE]])</f>
        <v>15</v>
      </c>
      <c r="P359" s="11" t="str">
        <f>TEXT(InputData[[#This Row],[DATE]],"MMM")</f>
        <v>May</v>
      </c>
      <c r="Q359" s="11">
        <f>YEAR(InputData[[#This Row],[DATE]])</f>
        <v>2022</v>
      </c>
    </row>
    <row r="360" spans="1:17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_xlfn.XLOOKUP(InputData[[#This Row],[PRODUCT ID]],MasterData[PRODUCT ID],MasterData[PRODUCT ID])</f>
        <v>P0010</v>
      </c>
      <c r="H360" t="str">
        <f>_xlfn.XLOOKUP(InputData[[#This Row],[PRODUCT ID]],MasterData[PRODUCT ID],MasterData[PRODUCT])</f>
        <v>Product10</v>
      </c>
      <c r="I360" t="str">
        <f>_xlfn.XLOOKUP(InputData[[#This Row],[PRODUCT ID]],MasterData[PRODUCT ID],MasterData[CATEGORY])</f>
        <v>Category02</v>
      </c>
      <c r="J360" t="str">
        <f>_xlfn.XLOOKUP(InputData[[#This Row],[PRODUCT ID]],MasterData[PRODUCT ID],MasterData[UOM])</f>
        <v>Ft</v>
      </c>
      <c r="K360" s="12">
        <f>_xlfn.XLOOKUP(InputData[[#This Row],[PRODUCT ID]],MasterData[PRODUCT ID],MasterData[BUYING PRIZE])</f>
        <v>148</v>
      </c>
      <c r="L360" s="12">
        <f>_xlfn.XLOOKUP(InputData[[#This Row],[PRODUCT ID]],MasterData[PRODUCT ID],MasterData[SELLING PRICE])</f>
        <v>164.28</v>
      </c>
      <c r="M360" s="12">
        <f>InputData[[#This Row],[BUYING PRIZE]]*InputData[[#This Row],[QUANTITY]]</f>
        <v>1924</v>
      </c>
      <c r="N360" s="12">
        <f>InputData[[#This Row],[SELLING PRICE]]*InputData[[#This Row],[QUANTITY]]*(1-InputData[[#This Row],[DISCOUNT %]])</f>
        <v>2135.64</v>
      </c>
      <c r="O360" s="11">
        <f>DAY(InputData[[#This Row],[DATE]])</f>
        <v>16</v>
      </c>
      <c r="P360" s="11" t="str">
        <f>TEXT(InputData[[#This Row],[DATE]],"MMM")</f>
        <v>May</v>
      </c>
      <c r="Q360" s="11">
        <f>YEAR(InputData[[#This Row],[DATE]])</f>
        <v>2022</v>
      </c>
    </row>
    <row r="361" spans="1:17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_xlfn.XLOOKUP(InputData[[#This Row],[PRODUCT ID]],MasterData[PRODUCT ID],MasterData[PRODUCT ID])</f>
        <v>P0031</v>
      </c>
      <c r="H361" t="str">
        <f>_xlfn.XLOOKUP(InputData[[#This Row],[PRODUCT ID]],MasterData[PRODUCT ID],MasterData[PRODUCT])</f>
        <v>Product31</v>
      </c>
      <c r="I361" t="str">
        <f>_xlfn.XLOOKUP(InputData[[#This Row],[PRODUCT ID]],MasterData[PRODUCT ID],MasterData[CATEGORY])</f>
        <v>Category04</v>
      </c>
      <c r="J361" t="str">
        <f>_xlfn.XLOOKUP(InputData[[#This Row],[PRODUCT ID]],MasterData[PRODUCT ID],MasterData[UOM])</f>
        <v>Kg</v>
      </c>
      <c r="K361" s="12">
        <f>_xlfn.XLOOKUP(InputData[[#This Row],[PRODUCT ID]],MasterData[PRODUCT ID],MasterData[BUYING PRIZE])</f>
        <v>93</v>
      </c>
      <c r="L361" s="12">
        <f>_xlfn.XLOOKUP(InputData[[#This Row],[PRODUCT ID]],MasterData[PRODUCT ID],MasterData[SELLING PRICE])</f>
        <v>104.16</v>
      </c>
      <c r="M361" s="12">
        <f>InputData[[#This Row],[BUYING PRIZE]]*InputData[[#This Row],[QUANTITY]]</f>
        <v>1209</v>
      </c>
      <c r="N361" s="12">
        <f>InputData[[#This Row],[SELLING PRICE]]*InputData[[#This Row],[QUANTITY]]*(1-InputData[[#This Row],[DISCOUNT %]])</f>
        <v>1354.08</v>
      </c>
      <c r="O361" s="11">
        <f>DAY(InputData[[#This Row],[DATE]])</f>
        <v>16</v>
      </c>
      <c r="P361" s="11" t="str">
        <f>TEXT(InputData[[#This Row],[DATE]],"MMM")</f>
        <v>May</v>
      </c>
      <c r="Q361" s="11">
        <f>YEAR(InputData[[#This Row],[DATE]])</f>
        <v>2022</v>
      </c>
    </row>
    <row r="362" spans="1:17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_xlfn.XLOOKUP(InputData[[#This Row],[PRODUCT ID]],MasterData[PRODUCT ID],MasterData[PRODUCT ID])</f>
        <v>P0027</v>
      </c>
      <c r="H362" t="str">
        <f>_xlfn.XLOOKUP(InputData[[#This Row],[PRODUCT ID]],MasterData[PRODUCT ID],MasterData[PRODUCT])</f>
        <v>Product27</v>
      </c>
      <c r="I362" t="str">
        <f>_xlfn.XLOOKUP(InputData[[#This Row],[PRODUCT ID]],MasterData[PRODUCT ID],MasterData[CATEGORY])</f>
        <v>Category04</v>
      </c>
      <c r="J362" t="str">
        <f>_xlfn.XLOOKUP(InputData[[#This Row],[PRODUCT ID]],MasterData[PRODUCT ID],MasterData[UOM])</f>
        <v>Lt</v>
      </c>
      <c r="K362" s="12">
        <f>_xlfn.XLOOKUP(InputData[[#This Row],[PRODUCT ID]],MasterData[PRODUCT ID],MasterData[BUYING PRIZE])</f>
        <v>48</v>
      </c>
      <c r="L362" s="12">
        <f>_xlfn.XLOOKUP(InputData[[#This Row],[PRODUCT ID]],MasterData[PRODUCT ID],MasterData[SELLING PRICE])</f>
        <v>57.120000000000005</v>
      </c>
      <c r="M362" s="12">
        <f>InputData[[#This Row],[BUYING PRIZE]]*InputData[[#This Row],[QUANTITY]]</f>
        <v>384</v>
      </c>
      <c r="N362" s="12">
        <f>InputData[[#This Row],[SELLING PRICE]]*InputData[[#This Row],[QUANTITY]]*(1-InputData[[#This Row],[DISCOUNT %]])</f>
        <v>456.96000000000004</v>
      </c>
      <c r="O362" s="11">
        <f>DAY(InputData[[#This Row],[DATE]])</f>
        <v>17</v>
      </c>
      <c r="P362" s="11" t="str">
        <f>TEXT(InputData[[#This Row],[DATE]],"MMM")</f>
        <v>May</v>
      </c>
      <c r="Q362" s="11">
        <f>YEAR(InputData[[#This Row],[DATE]])</f>
        <v>2022</v>
      </c>
    </row>
    <row r="363" spans="1:17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_xlfn.XLOOKUP(InputData[[#This Row],[PRODUCT ID]],MasterData[PRODUCT ID],MasterData[PRODUCT ID])</f>
        <v>P0027</v>
      </c>
      <c r="H363" t="str">
        <f>_xlfn.XLOOKUP(InputData[[#This Row],[PRODUCT ID]],MasterData[PRODUCT ID],MasterData[PRODUCT])</f>
        <v>Product27</v>
      </c>
      <c r="I363" t="str">
        <f>_xlfn.XLOOKUP(InputData[[#This Row],[PRODUCT ID]],MasterData[PRODUCT ID],MasterData[CATEGORY])</f>
        <v>Category04</v>
      </c>
      <c r="J363" t="str">
        <f>_xlfn.XLOOKUP(InputData[[#This Row],[PRODUCT ID]],MasterData[PRODUCT ID],MasterData[UOM])</f>
        <v>Lt</v>
      </c>
      <c r="K363" s="12">
        <f>_xlfn.XLOOKUP(InputData[[#This Row],[PRODUCT ID]],MasterData[PRODUCT ID],MasterData[BUYING PRIZE])</f>
        <v>48</v>
      </c>
      <c r="L363" s="12">
        <f>_xlfn.XLOOKUP(InputData[[#This Row],[PRODUCT ID]],MasterData[PRODUCT ID],MasterData[SELLING PRICE])</f>
        <v>57.120000000000005</v>
      </c>
      <c r="M363" s="12">
        <f>InputData[[#This Row],[BUYING PRIZE]]*InputData[[#This Row],[QUANTITY]]</f>
        <v>192</v>
      </c>
      <c r="N363" s="12">
        <f>InputData[[#This Row],[SELLING PRICE]]*InputData[[#This Row],[QUANTITY]]*(1-InputData[[#This Row],[DISCOUNT %]])</f>
        <v>228.48000000000002</v>
      </c>
      <c r="O363" s="11">
        <f>DAY(InputData[[#This Row],[DATE]])</f>
        <v>18</v>
      </c>
      <c r="P363" s="11" t="str">
        <f>TEXT(InputData[[#This Row],[DATE]],"MMM")</f>
        <v>May</v>
      </c>
      <c r="Q363" s="11">
        <f>YEAR(InputData[[#This Row],[DATE]])</f>
        <v>2022</v>
      </c>
    </row>
    <row r="364" spans="1:17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_xlfn.XLOOKUP(InputData[[#This Row],[PRODUCT ID]],MasterData[PRODUCT ID],MasterData[PRODUCT ID])</f>
        <v>P0038</v>
      </c>
      <c r="H364" t="str">
        <f>_xlfn.XLOOKUP(InputData[[#This Row],[PRODUCT ID]],MasterData[PRODUCT ID],MasterData[PRODUCT])</f>
        <v>Product38</v>
      </c>
      <c r="I364" t="str">
        <f>_xlfn.XLOOKUP(InputData[[#This Row],[PRODUCT ID]],MasterData[PRODUCT ID],MasterData[CATEGORY])</f>
        <v>Category05</v>
      </c>
      <c r="J364" t="str">
        <f>_xlfn.XLOOKUP(InputData[[#This Row],[PRODUCT ID]],MasterData[PRODUCT ID],MasterData[UOM])</f>
        <v>Kg</v>
      </c>
      <c r="K364" s="12">
        <f>_xlfn.XLOOKUP(InputData[[#This Row],[PRODUCT ID]],MasterData[PRODUCT ID],MasterData[BUYING PRIZE])</f>
        <v>72</v>
      </c>
      <c r="L364" s="12">
        <f>_xlfn.XLOOKUP(InputData[[#This Row],[PRODUCT ID]],MasterData[PRODUCT ID],MasterData[SELLING PRICE])</f>
        <v>79.92</v>
      </c>
      <c r="M364" s="12">
        <f>InputData[[#This Row],[BUYING PRIZE]]*InputData[[#This Row],[QUANTITY]]</f>
        <v>576</v>
      </c>
      <c r="N364" s="12">
        <f>InputData[[#This Row],[SELLING PRICE]]*InputData[[#This Row],[QUANTITY]]*(1-InputData[[#This Row],[DISCOUNT %]])</f>
        <v>639.36</v>
      </c>
      <c r="O364" s="11">
        <f>DAY(InputData[[#This Row],[DATE]])</f>
        <v>18</v>
      </c>
      <c r="P364" s="11" t="str">
        <f>TEXT(InputData[[#This Row],[DATE]],"MMM")</f>
        <v>May</v>
      </c>
      <c r="Q364" s="11">
        <f>YEAR(InputData[[#This Row],[DATE]])</f>
        <v>2022</v>
      </c>
    </row>
    <row r="365" spans="1:17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_xlfn.XLOOKUP(InputData[[#This Row],[PRODUCT ID]],MasterData[PRODUCT ID],MasterData[PRODUCT ID])</f>
        <v>P0044</v>
      </c>
      <c r="H365" t="str">
        <f>_xlfn.XLOOKUP(InputData[[#This Row],[PRODUCT ID]],MasterData[PRODUCT ID],MasterData[PRODUCT])</f>
        <v>Product44</v>
      </c>
      <c r="I365" t="str">
        <f>_xlfn.XLOOKUP(InputData[[#This Row],[PRODUCT ID]],MasterData[PRODUCT ID],MasterData[CATEGORY])</f>
        <v>Category05</v>
      </c>
      <c r="J365" t="str">
        <f>_xlfn.XLOOKUP(InputData[[#This Row],[PRODUCT ID]],MasterData[PRODUCT ID],MasterData[UOM])</f>
        <v>Kg</v>
      </c>
      <c r="K365" s="12">
        <f>_xlfn.XLOOKUP(InputData[[#This Row],[PRODUCT ID]],MasterData[PRODUCT ID],MasterData[BUYING PRIZE])</f>
        <v>76</v>
      </c>
      <c r="L365" s="12">
        <f>_xlfn.XLOOKUP(InputData[[#This Row],[PRODUCT ID]],MasterData[PRODUCT ID],MasterData[SELLING PRICE])</f>
        <v>82.08</v>
      </c>
      <c r="M365" s="12">
        <f>InputData[[#This Row],[BUYING PRIZE]]*InputData[[#This Row],[QUANTITY]]</f>
        <v>1140</v>
      </c>
      <c r="N365" s="12">
        <f>InputData[[#This Row],[SELLING PRICE]]*InputData[[#This Row],[QUANTITY]]*(1-InputData[[#This Row],[DISCOUNT %]])</f>
        <v>1231.2</v>
      </c>
      <c r="O365" s="11">
        <f>DAY(InputData[[#This Row],[DATE]])</f>
        <v>20</v>
      </c>
      <c r="P365" s="11" t="str">
        <f>TEXT(InputData[[#This Row],[DATE]],"MMM")</f>
        <v>May</v>
      </c>
      <c r="Q365" s="11">
        <f>YEAR(InputData[[#This Row],[DATE]])</f>
        <v>2022</v>
      </c>
    </row>
    <row r="366" spans="1:17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_xlfn.XLOOKUP(InputData[[#This Row],[PRODUCT ID]],MasterData[PRODUCT ID],MasterData[PRODUCT ID])</f>
        <v>P0015</v>
      </c>
      <c r="H366" t="str">
        <f>_xlfn.XLOOKUP(InputData[[#This Row],[PRODUCT ID]],MasterData[PRODUCT ID],MasterData[PRODUCT])</f>
        <v>Product15</v>
      </c>
      <c r="I366" t="str">
        <f>_xlfn.XLOOKUP(InputData[[#This Row],[PRODUCT ID]],MasterData[PRODUCT ID],MasterData[CATEGORY])</f>
        <v>Category02</v>
      </c>
      <c r="J366" t="str">
        <f>_xlfn.XLOOKUP(InputData[[#This Row],[PRODUCT ID]],MasterData[PRODUCT ID],MasterData[UOM])</f>
        <v>No.</v>
      </c>
      <c r="K366" s="12">
        <f>_xlfn.XLOOKUP(InputData[[#This Row],[PRODUCT ID]],MasterData[PRODUCT ID],MasterData[BUYING PRIZE])</f>
        <v>12</v>
      </c>
      <c r="L366" s="12">
        <f>_xlfn.XLOOKUP(InputData[[#This Row],[PRODUCT ID]],MasterData[PRODUCT ID],MasterData[SELLING PRICE])</f>
        <v>15.719999999999999</v>
      </c>
      <c r="M366" s="12">
        <f>InputData[[#This Row],[BUYING PRIZE]]*InputData[[#This Row],[QUANTITY]]</f>
        <v>144</v>
      </c>
      <c r="N366" s="12">
        <f>InputData[[#This Row],[SELLING PRICE]]*InputData[[#This Row],[QUANTITY]]*(1-InputData[[#This Row],[DISCOUNT %]])</f>
        <v>188.64</v>
      </c>
      <c r="O366" s="11">
        <f>DAY(InputData[[#This Row],[DATE]])</f>
        <v>22</v>
      </c>
      <c r="P366" s="11" t="str">
        <f>TEXT(InputData[[#This Row],[DATE]],"MMM")</f>
        <v>May</v>
      </c>
      <c r="Q366" s="11">
        <f>YEAR(InputData[[#This Row],[DATE]])</f>
        <v>2022</v>
      </c>
    </row>
    <row r="367" spans="1:17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_xlfn.XLOOKUP(InputData[[#This Row],[PRODUCT ID]],MasterData[PRODUCT ID],MasterData[PRODUCT ID])</f>
        <v>P0002</v>
      </c>
      <c r="H367" t="str">
        <f>_xlfn.XLOOKUP(InputData[[#This Row],[PRODUCT ID]],MasterData[PRODUCT ID],MasterData[PRODUCT])</f>
        <v>Product02</v>
      </c>
      <c r="I367" t="str">
        <f>_xlfn.XLOOKUP(InputData[[#This Row],[PRODUCT ID]],MasterData[PRODUCT ID],MasterData[CATEGORY])</f>
        <v>Category01</v>
      </c>
      <c r="J367" t="str">
        <f>_xlfn.XLOOKUP(InputData[[#This Row],[PRODUCT ID]],MasterData[PRODUCT ID],MasterData[UOM])</f>
        <v>Kg</v>
      </c>
      <c r="K367" s="12">
        <f>_xlfn.XLOOKUP(InputData[[#This Row],[PRODUCT ID]],MasterData[PRODUCT ID],MasterData[BUYING PRIZE])</f>
        <v>105</v>
      </c>
      <c r="L367" s="12">
        <f>_xlfn.XLOOKUP(InputData[[#This Row],[PRODUCT ID]],MasterData[PRODUCT ID],MasterData[SELLING PRICE])</f>
        <v>142.80000000000001</v>
      </c>
      <c r="M367" s="12">
        <f>InputData[[#This Row],[BUYING PRIZE]]*InputData[[#This Row],[QUANTITY]]</f>
        <v>735</v>
      </c>
      <c r="N367" s="12">
        <f>InputData[[#This Row],[SELLING PRICE]]*InputData[[#This Row],[QUANTITY]]*(1-InputData[[#This Row],[DISCOUNT %]])</f>
        <v>999.60000000000014</v>
      </c>
      <c r="O367" s="11">
        <f>DAY(InputData[[#This Row],[DATE]])</f>
        <v>25</v>
      </c>
      <c r="P367" s="11" t="str">
        <f>TEXT(InputData[[#This Row],[DATE]],"MMM")</f>
        <v>May</v>
      </c>
      <c r="Q367" s="11">
        <f>YEAR(InputData[[#This Row],[DATE]])</f>
        <v>2022</v>
      </c>
    </row>
    <row r="368" spans="1:17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_xlfn.XLOOKUP(InputData[[#This Row],[PRODUCT ID]],MasterData[PRODUCT ID],MasterData[PRODUCT ID])</f>
        <v>P0028</v>
      </c>
      <c r="H368" t="str">
        <f>_xlfn.XLOOKUP(InputData[[#This Row],[PRODUCT ID]],MasterData[PRODUCT ID],MasterData[PRODUCT])</f>
        <v>Product28</v>
      </c>
      <c r="I368" t="str">
        <f>_xlfn.XLOOKUP(InputData[[#This Row],[PRODUCT ID]],MasterData[PRODUCT ID],MasterData[CATEGORY])</f>
        <v>Category04</v>
      </c>
      <c r="J368" t="str">
        <f>_xlfn.XLOOKUP(InputData[[#This Row],[PRODUCT ID]],MasterData[PRODUCT ID],MasterData[UOM])</f>
        <v>No.</v>
      </c>
      <c r="K368" s="12">
        <f>_xlfn.XLOOKUP(InputData[[#This Row],[PRODUCT ID]],MasterData[PRODUCT ID],MasterData[BUYING PRIZE])</f>
        <v>37</v>
      </c>
      <c r="L368" s="12">
        <f>_xlfn.XLOOKUP(InputData[[#This Row],[PRODUCT ID]],MasterData[PRODUCT ID],MasterData[SELLING PRICE])</f>
        <v>41.81</v>
      </c>
      <c r="M368" s="12">
        <f>InputData[[#This Row],[BUYING PRIZE]]*InputData[[#This Row],[QUANTITY]]</f>
        <v>74</v>
      </c>
      <c r="N368" s="12">
        <f>InputData[[#This Row],[SELLING PRICE]]*InputData[[#This Row],[QUANTITY]]*(1-InputData[[#This Row],[DISCOUNT %]])</f>
        <v>83.62</v>
      </c>
      <c r="O368" s="11">
        <f>DAY(InputData[[#This Row],[DATE]])</f>
        <v>26</v>
      </c>
      <c r="P368" s="11" t="str">
        <f>TEXT(InputData[[#This Row],[DATE]],"MMM")</f>
        <v>May</v>
      </c>
      <c r="Q368" s="11">
        <f>YEAR(InputData[[#This Row],[DATE]])</f>
        <v>2022</v>
      </c>
    </row>
    <row r="369" spans="1:17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_xlfn.XLOOKUP(InputData[[#This Row],[PRODUCT ID]],MasterData[PRODUCT ID],MasterData[PRODUCT ID])</f>
        <v>P0027</v>
      </c>
      <c r="H369" t="str">
        <f>_xlfn.XLOOKUP(InputData[[#This Row],[PRODUCT ID]],MasterData[PRODUCT ID],MasterData[PRODUCT])</f>
        <v>Product27</v>
      </c>
      <c r="I369" t="str">
        <f>_xlfn.XLOOKUP(InputData[[#This Row],[PRODUCT ID]],MasterData[PRODUCT ID],MasterData[CATEGORY])</f>
        <v>Category04</v>
      </c>
      <c r="J369" t="str">
        <f>_xlfn.XLOOKUP(InputData[[#This Row],[PRODUCT ID]],MasterData[PRODUCT ID],MasterData[UOM])</f>
        <v>Lt</v>
      </c>
      <c r="K369" s="12">
        <f>_xlfn.XLOOKUP(InputData[[#This Row],[PRODUCT ID]],MasterData[PRODUCT ID],MasterData[BUYING PRIZE])</f>
        <v>48</v>
      </c>
      <c r="L369" s="12">
        <f>_xlfn.XLOOKUP(InputData[[#This Row],[PRODUCT ID]],MasterData[PRODUCT ID],MasterData[SELLING PRICE])</f>
        <v>57.120000000000005</v>
      </c>
      <c r="M369" s="12">
        <f>InputData[[#This Row],[BUYING PRIZE]]*InputData[[#This Row],[QUANTITY]]</f>
        <v>96</v>
      </c>
      <c r="N369" s="12">
        <f>InputData[[#This Row],[SELLING PRICE]]*InputData[[#This Row],[QUANTITY]]*(1-InputData[[#This Row],[DISCOUNT %]])</f>
        <v>114.24000000000001</v>
      </c>
      <c r="O369" s="11">
        <f>DAY(InputData[[#This Row],[DATE]])</f>
        <v>26</v>
      </c>
      <c r="P369" s="11" t="str">
        <f>TEXT(InputData[[#This Row],[DATE]],"MMM")</f>
        <v>May</v>
      </c>
      <c r="Q369" s="11">
        <f>YEAR(InputData[[#This Row],[DATE]])</f>
        <v>2022</v>
      </c>
    </row>
    <row r="370" spans="1:17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_xlfn.XLOOKUP(InputData[[#This Row],[PRODUCT ID]],MasterData[PRODUCT ID],MasterData[PRODUCT ID])</f>
        <v>P0041</v>
      </c>
      <c r="H370" t="str">
        <f>_xlfn.XLOOKUP(InputData[[#This Row],[PRODUCT ID]],MasterData[PRODUCT ID],MasterData[PRODUCT])</f>
        <v>Product41</v>
      </c>
      <c r="I370" t="str">
        <f>_xlfn.XLOOKUP(InputData[[#This Row],[PRODUCT ID]],MasterData[PRODUCT ID],MasterData[CATEGORY])</f>
        <v>Category05</v>
      </c>
      <c r="J370" t="str">
        <f>_xlfn.XLOOKUP(InputData[[#This Row],[PRODUCT ID]],MasterData[PRODUCT ID],MasterData[UOM])</f>
        <v>Ft</v>
      </c>
      <c r="K370" s="12">
        <f>_xlfn.XLOOKUP(InputData[[#This Row],[PRODUCT ID]],MasterData[PRODUCT ID],MasterData[BUYING PRIZE])</f>
        <v>138</v>
      </c>
      <c r="L370" s="12">
        <f>_xlfn.XLOOKUP(InputData[[#This Row],[PRODUCT ID]],MasterData[PRODUCT ID],MasterData[SELLING PRICE])</f>
        <v>173.88</v>
      </c>
      <c r="M370" s="12">
        <f>InputData[[#This Row],[BUYING PRIZE]]*InputData[[#This Row],[QUANTITY]]</f>
        <v>1380</v>
      </c>
      <c r="N370" s="12">
        <f>InputData[[#This Row],[SELLING PRICE]]*InputData[[#This Row],[QUANTITY]]*(1-InputData[[#This Row],[DISCOUNT %]])</f>
        <v>1738.8</v>
      </c>
      <c r="O370" s="11">
        <f>DAY(InputData[[#This Row],[DATE]])</f>
        <v>28</v>
      </c>
      <c r="P370" s="11" t="str">
        <f>TEXT(InputData[[#This Row],[DATE]],"MMM")</f>
        <v>May</v>
      </c>
      <c r="Q370" s="11">
        <f>YEAR(InputData[[#This Row],[DATE]])</f>
        <v>2022</v>
      </c>
    </row>
    <row r="371" spans="1:17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_xlfn.XLOOKUP(InputData[[#This Row],[PRODUCT ID]],MasterData[PRODUCT ID],MasterData[PRODUCT ID])</f>
        <v>P0008</v>
      </c>
      <c r="H371" t="str">
        <f>_xlfn.XLOOKUP(InputData[[#This Row],[PRODUCT ID]],MasterData[PRODUCT ID],MasterData[PRODUCT])</f>
        <v>Product08</v>
      </c>
      <c r="I371" t="str">
        <f>_xlfn.XLOOKUP(InputData[[#This Row],[PRODUCT ID]],MasterData[PRODUCT ID],MasterData[CATEGORY])</f>
        <v>Category01</v>
      </c>
      <c r="J371" t="str">
        <f>_xlfn.XLOOKUP(InputData[[#This Row],[PRODUCT ID]],MasterData[PRODUCT ID],MasterData[UOM])</f>
        <v>Kg</v>
      </c>
      <c r="K371" s="12">
        <f>_xlfn.XLOOKUP(InputData[[#This Row],[PRODUCT ID]],MasterData[PRODUCT ID],MasterData[BUYING PRIZE])</f>
        <v>83</v>
      </c>
      <c r="L371" s="12">
        <f>_xlfn.XLOOKUP(InputData[[#This Row],[PRODUCT ID]],MasterData[PRODUCT ID],MasterData[SELLING PRICE])</f>
        <v>94.62</v>
      </c>
      <c r="M371" s="12">
        <f>InputData[[#This Row],[BUYING PRIZE]]*InputData[[#This Row],[QUANTITY]]</f>
        <v>415</v>
      </c>
      <c r="N371" s="12">
        <f>InputData[[#This Row],[SELLING PRICE]]*InputData[[#This Row],[QUANTITY]]*(1-InputData[[#This Row],[DISCOUNT %]])</f>
        <v>473.1</v>
      </c>
      <c r="O371" s="11">
        <f>DAY(InputData[[#This Row],[DATE]])</f>
        <v>28</v>
      </c>
      <c r="P371" s="11" t="str">
        <f>TEXT(InputData[[#This Row],[DATE]],"MMM")</f>
        <v>May</v>
      </c>
      <c r="Q371" s="11">
        <f>YEAR(InputData[[#This Row],[DATE]])</f>
        <v>2022</v>
      </c>
    </row>
    <row r="372" spans="1:17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_xlfn.XLOOKUP(InputData[[#This Row],[PRODUCT ID]],MasterData[PRODUCT ID],MasterData[PRODUCT ID])</f>
        <v>P0010</v>
      </c>
      <c r="H372" t="str">
        <f>_xlfn.XLOOKUP(InputData[[#This Row],[PRODUCT ID]],MasterData[PRODUCT ID],MasterData[PRODUCT])</f>
        <v>Product10</v>
      </c>
      <c r="I372" t="str">
        <f>_xlfn.XLOOKUP(InputData[[#This Row],[PRODUCT ID]],MasterData[PRODUCT ID],MasterData[CATEGORY])</f>
        <v>Category02</v>
      </c>
      <c r="J372" t="str">
        <f>_xlfn.XLOOKUP(InputData[[#This Row],[PRODUCT ID]],MasterData[PRODUCT ID],MasterData[UOM])</f>
        <v>Ft</v>
      </c>
      <c r="K372" s="12">
        <f>_xlfn.XLOOKUP(InputData[[#This Row],[PRODUCT ID]],MasterData[PRODUCT ID],MasterData[BUYING PRIZE])</f>
        <v>148</v>
      </c>
      <c r="L372" s="12">
        <f>_xlfn.XLOOKUP(InputData[[#This Row],[PRODUCT ID]],MasterData[PRODUCT ID],MasterData[SELLING PRICE])</f>
        <v>164.28</v>
      </c>
      <c r="M372" s="12">
        <f>InputData[[#This Row],[BUYING PRIZE]]*InputData[[#This Row],[QUANTITY]]</f>
        <v>1332</v>
      </c>
      <c r="N372" s="12">
        <f>InputData[[#This Row],[SELLING PRICE]]*InputData[[#This Row],[QUANTITY]]*(1-InputData[[#This Row],[DISCOUNT %]])</f>
        <v>1478.52</v>
      </c>
      <c r="O372" s="11">
        <f>DAY(InputData[[#This Row],[DATE]])</f>
        <v>28</v>
      </c>
      <c r="P372" s="11" t="str">
        <f>TEXT(InputData[[#This Row],[DATE]],"MMM")</f>
        <v>May</v>
      </c>
      <c r="Q372" s="11">
        <f>YEAR(InputData[[#This Row],[DATE]])</f>
        <v>2022</v>
      </c>
    </row>
    <row r="373" spans="1:17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_xlfn.XLOOKUP(InputData[[#This Row],[PRODUCT ID]],MasterData[PRODUCT ID],MasterData[PRODUCT ID])</f>
        <v>P0004</v>
      </c>
      <c r="H373" t="str">
        <f>_xlfn.XLOOKUP(InputData[[#This Row],[PRODUCT ID]],MasterData[PRODUCT ID],MasterData[PRODUCT])</f>
        <v>Product04</v>
      </c>
      <c r="I373" t="str">
        <f>_xlfn.XLOOKUP(InputData[[#This Row],[PRODUCT ID]],MasterData[PRODUCT ID],MasterData[CATEGORY])</f>
        <v>Category01</v>
      </c>
      <c r="J373" t="str">
        <f>_xlfn.XLOOKUP(InputData[[#This Row],[PRODUCT ID]],MasterData[PRODUCT ID],MasterData[UOM])</f>
        <v>Lt</v>
      </c>
      <c r="K373" s="12">
        <f>_xlfn.XLOOKUP(InputData[[#This Row],[PRODUCT ID]],MasterData[PRODUCT ID],MasterData[BUYING PRIZE])</f>
        <v>44</v>
      </c>
      <c r="L373" s="12">
        <f>_xlfn.XLOOKUP(InputData[[#This Row],[PRODUCT ID]],MasterData[PRODUCT ID],MasterData[SELLING PRICE])</f>
        <v>48.84</v>
      </c>
      <c r="M373" s="12">
        <f>InputData[[#This Row],[BUYING PRIZE]]*InputData[[#This Row],[QUANTITY]]</f>
        <v>528</v>
      </c>
      <c r="N373" s="12">
        <f>InputData[[#This Row],[SELLING PRICE]]*InputData[[#This Row],[QUANTITY]]*(1-InputData[[#This Row],[DISCOUNT %]])</f>
        <v>586.08000000000004</v>
      </c>
      <c r="O373" s="11">
        <f>DAY(InputData[[#This Row],[DATE]])</f>
        <v>28</v>
      </c>
      <c r="P373" s="11" t="str">
        <f>TEXT(InputData[[#This Row],[DATE]],"MMM")</f>
        <v>May</v>
      </c>
      <c r="Q373" s="11">
        <f>YEAR(InputData[[#This Row],[DATE]])</f>
        <v>2022</v>
      </c>
    </row>
    <row r="374" spans="1:17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_xlfn.XLOOKUP(InputData[[#This Row],[PRODUCT ID]],MasterData[PRODUCT ID],MasterData[PRODUCT ID])</f>
        <v>P0020</v>
      </c>
      <c r="H374" t="str">
        <f>_xlfn.XLOOKUP(InputData[[#This Row],[PRODUCT ID]],MasterData[PRODUCT ID],MasterData[PRODUCT])</f>
        <v>Product20</v>
      </c>
      <c r="I374" t="str">
        <f>_xlfn.XLOOKUP(InputData[[#This Row],[PRODUCT ID]],MasterData[PRODUCT ID],MasterData[CATEGORY])</f>
        <v>Category03</v>
      </c>
      <c r="J374" t="str">
        <f>_xlfn.XLOOKUP(InputData[[#This Row],[PRODUCT ID]],MasterData[PRODUCT ID],MasterData[UOM])</f>
        <v>Lt</v>
      </c>
      <c r="K374" s="12">
        <f>_xlfn.XLOOKUP(InputData[[#This Row],[PRODUCT ID]],MasterData[PRODUCT ID],MasterData[BUYING PRIZE])</f>
        <v>61</v>
      </c>
      <c r="L374" s="12">
        <f>_xlfn.XLOOKUP(InputData[[#This Row],[PRODUCT ID]],MasterData[PRODUCT ID],MasterData[SELLING PRICE])</f>
        <v>76.25</v>
      </c>
      <c r="M374" s="12">
        <f>InputData[[#This Row],[BUYING PRIZE]]*InputData[[#This Row],[QUANTITY]]</f>
        <v>854</v>
      </c>
      <c r="N374" s="12">
        <f>InputData[[#This Row],[SELLING PRICE]]*InputData[[#This Row],[QUANTITY]]*(1-InputData[[#This Row],[DISCOUNT %]])</f>
        <v>1067.5</v>
      </c>
      <c r="O374" s="11">
        <f>DAY(InputData[[#This Row],[DATE]])</f>
        <v>28</v>
      </c>
      <c r="P374" s="11" t="str">
        <f>TEXT(InputData[[#This Row],[DATE]],"MMM")</f>
        <v>May</v>
      </c>
      <c r="Q374" s="11">
        <f>YEAR(InputData[[#This Row],[DATE]])</f>
        <v>2022</v>
      </c>
    </row>
    <row r="375" spans="1:17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_xlfn.XLOOKUP(InputData[[#This Row],[PRODUCT ID]],MasterData[PRODUCT ID],MasterData[PRODUCT ID])</f>
        <v>P0044</v>
      </c>
      <c r="H375" t="str">
        <f>_xlfn.XLOOKUP(InputData[[#This Row],[PRODUCT ID]],MasterData[PRODUCT ID],MasterData[PRODUCT])</f>
        <v>Product44</v>
      </c>
      <c r="I375" t="str">
        <f>_xlfn.XLOOKUP(InputData[[#This Row],[PRODUCT ID]],MasterData[PRODUCT ID],MasterData[CATEGORY])</f>
        <v>Category05</v>
      </c>
      <c r="J375" t="str">
        <f>_xlfn.XLOOKUP(InputData[[#This Row],[PRODUCT ID]],MasterData[PRODUCT ID],MasterData[UOM])</f>
        <v>Kg</v>
      </c>
      <c r="K375" s="12">
        <f>_xlfn.XLOOKUP(InputData[[#This Row],[PRODUCT ID]],MasterData[PRODUCT ID],MasterData[BUYING PRIZE])</f>
        <v>76</v>
      </c>
      <c r="L375" s="12">
        <f>_xlfn.XLOOKUP(InputData[[#This Row],[PRODUCT ID]],MasterData[PRODUCT ID],MasterData[SELLING PRICE])</f>
        <v>82.08</v>
      </c>
      <c r="M375" s="12">
        <f>InputData[[#This Row],[BUYING PRIZE]]*InputData[[#This Row],[QUANTITY]]</f>
        <v>684</v>
      </c>
      <c r="N375" s="12">
        <f>InputData[[#This Row],[SELLING PRICE]]*InputData[[#This Row],[QUANTITY]]*(1-InputData[[#This Row],[DISCOUNT %]])</f>
        <v>738.72</v>
      </c>
      <c r="O375" s="11">
        <f>DAY(InputData[[#This Row],[DATE]])</f>
        <v>30</v>
      </c>
      <c r="P375" s="11" t="str">
        <f>TEXT(InputData[[#This Row],[DATE]],"MMM")</f>
        <v>May</v>
      </c>
      <c r="Q375" s="11">
        <f>YEAR(InputData[[#This Row],[DATE]])</f>
        <v>2022</v>
      </c>
    </row>
    <row r="376" spans="1:17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_xlfn.XLOOKUP(InputData[[#This Row],[PRODUCT ID]],MasterData[PRODUCT ID],MasterData[PRODUCT ID])</f>
        <v>P0005</v>
      </c>
      <c r="H376" t="str">
        <f>_xlfn.XLOOKUP(InputData[[#This Row],[PRODUCT ID]],MasterData[PRODUCT ID],MasterData[PRODUCT])</f>
        <v>Product05</v>
      </c>
      <c r="I376" t="str">
        <f>_xlfn.XLOOKUP(InputData[[#This Row],[PRODUCT ID]],MasterData[PRODUCT ID],MasterData[CATEGORY])</f>
        <v>Category01</v>
      </c>
      <c r="J376" t="str">
        <f>_xlfn.XLOOKUP(InputData[[#This Row],[PRODUCT ID]],MasterData[PRODUCT ID],MasterData[UOM])</f>
        <v>Ft</v>
      </c>
      <c r="K376" s="12">
        <f>_xlfn.XLOOKUP(InputData[[#This Row],[PRODUCT ID]],MasterData[PRODUCT ID],MasterData[BUYING PRIZE])</f>
        <v>133</v>
      </c>
      <c r="L376" s="12">
        <f>_xlfn.XLOOKUP(InputData[[#This Row],[PRODUCT ID]],MasterData[PRODUCT ID],MasterData[SELLING PRICE])</f>
        <v>155.61000000000001</v>
      </c>
      <c r="M376" s="12">
        <f>InputData[[#This Row],[BUYING PRIZE]]*InputData[[#This Row],[QUANTITY]]</f>
        <v>532</v>
      </c>
      <c r="N376" s="12">
        <f>InputData[[#This Row],[SELLING PRICE]]*InputData[[#This Row],[QUANTITY]]*(1-InputData[[#This Row],[DISCOUNT %]])</f>
        <v>622.44000000000005</v>
      </c>
      <c r="O376" s="11">
        <f>DAY(InputData[[#This Row],[DATE]])</f>
        <v>30</v>
      </c>
      <c r="P376" s="11" t="str">
        <f>TEXT(InputData[[#This Row],[DATE]],"MMM")</f>
        <v>May</v>
      </c>
      <c r="Q376" s="11">
        <f>YEAR(InputData[[#This Row],[DATE]])</f>
        <v>2022</v>
      </c>
    </row>
    <row r="377" spans="1:17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_xlfn.XLOOKUP(InputData[[#This Row],[PRODUCT ID]],MasterData[PRODUCT ID],MasterData[PRODUCT ID])</f>
        <v>P0033</v>
      </c>
      <c r="H377" t="str">
        <f>_xlfn.XLOOKUP(InputData[[#This Row],[PRODUCT ID]],MasterData[PRODUCT ID],MasterData[PRODUCT])</f>
        <v>Product33</v>
      </c>
      <c r="I377" t="str">
        <f>_xlfn.XLOOKUP(InputData[[#This Row],[PRODUCT ID]],MasterData[PRODUCT ID],MasterData[CATEGORY])</f>
        <v>Category04</v>
      </c>
      <c r="J377" t="str">
        <f>_xlfn.XLOOKUP(InputData[[#This Row],[PRODUCT ID]],MasterData[PRODUCT ID],MasterData[UOM])</f>
        <v>Kg</v>
      </c>
      <c r="K377" s="12">
        <f>_xlfn.XLOOKUP(InputData[[#This Row],[PRODUCT ID]],MasterData[PRODUCT ID],MasterData[BUYING PRIZE])</f>
        <v>95</v>
      </c>
      <c r="L377" s="12">
        <f>_xlfn.XLOOKUP(InputData[[#This Row],[PRODUCT ID]],MasterData[PRODUCT ID],MasterData[SELLING PRICE])</f>
        <v>119.7</v>
      </c>
      <c r="M377" s="12">
        <f>InputData[[#This Row],[BUYING PRIZE]]*InputData[[#This Row],[QUANTITY]]</f>
        <v>285</v>
      </c>
      <c r="N377" s="12">
        <f>InputData[[#This Row],[SELLING PRICE]]*InputData[[#This Row],[QUANTITY]]*(1-InputData[[#This Row],[DISCOUNT %]])</f>
        <v>359.1</v>
      </c>
      <c r="O377" s="11">
        <f>DAY(InputData[[#This Row],[DATE]])</f>
        <v>30</v>
      </c>
      <c r="P377" s="11" t="str">
        <f>TEXT(InputData[[#This Row],[DATE]],"MMM")</f>
        <v>May</v>
      </c>
      <c r="Q377" s="11">
        <f>YEAR(InputData[[#This Row],[DATE]])</f>
        <v>2022</v>
      </c>
    </row>
    <row r="378" spans="1:17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_xlfn.XLOOKUP(InputData[[#This Row],[PRODUCT ID]],MasterData[PRODUCT ID],MasterData[PRODUCT ID])</f>
        <v>P0008</v>
      </c>
      <c r="H378" t="str">
        <f>_xlfn.XLOOKUP(InputData[[#This Row],[PRODUCT ID]],MasterData[PRODUCT ID],MasterData[PRODUCT])</f>
        <v>Product08</v>
      </c>
      <c r="I378" t="str">
        <f>_xlfn.XLOOKUP(InputData[[#This Row],[PRODUCT ID]],MasterData[PRODUCT ID],MasterData[CATEGORY])</f>
        <v>Category01</v>
      </c>
      <c r="J378" t="str">
        <f>_xlfn.XLOOKUP(InputData[[#This Row],[PRODUCT ID]],MasterData[PRODUCT ID],MasterData[UOM])</f>
        <v>Kg</v>
      </c>
      <c r="K378" s="12">
        <f>_xlfn.XLOOKUP(InputData[[#This Row],[PRODUCT ID]],MasterData[PRODUCT ID],MasterData[BUYING PRIZE])</f>
        <v>83</v>
      </c>
      <c r="L378" s="12">
        <f>_xlfn.XLOOKUP(InputData[[#This Row],[PRODUCT ID]],MasterData[PRODUCT ID],MasterData[SELLING PRICE])</f>
        <v>94.62</v>
      </c>
      <c r="M378" s="12">
        <f>InputData[[#This Row],[BUYING PRIZE]]*InputData[[#This Row],[QUANTITY]]</f>
        <v>1162</v>
      </c>
      <c r="N378" s="12">
        <f>InputData[[#This Row],[SELLING PRICE]]*InputData[[#This Row],[QUANTITY]]*(1-InputData[[#This Row],[DISCOUNT %]])</f>
        <v>1324.68</v>
      </c>
      <c r="O378" s="11">
        <f>DAY(InputData[[#This Row],[DATE]])</f>
        <v>3</v>
      </c>
      <c r="P378" s="11" t="str">
        <f>TEXT(InputData[[#This Row],[DATE]],"MMM")</f>
        <v>Jun</v>
      </c>
      <c r="Q378" s="11">
        <f>YEAR(InputData[[#This Row],[DATE]])</f>
        <v>2022</v>
      </c>
    </row>
    <row r="379" spans="1:17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_xlfn.XLOOKUP(InputData[[#This Row],[PRODUCT ID]],MasterData[PRODUCT ID],MasterData[PRODUCT ID])</f>
        <v>P0028</v>
      </c>
      <c r="H379" t="str">
        <f>_xlfn.XLOOKUP(InputData[[#This Row],[PRODUCT ID]],MasterData[PRODUCT ID],MasterData[PRODUCT])</f>
        <v>Product28</v>
      </c>
      <c r="I379" t="str">
        <f>_xlfn.XLOOKUP(InputData[[#This Row],[PRODUCT ID]],MasterData[PRODUCT ID],MasterData[CATEGORY])</f>
        <v>Category04</v>
      </c>
      <c r="J379" t="str">
        <f>_xlfn.XLOOKUP(InputData[[#This Row],[PRODUCT ID]],MasterData[PRODUCT ID],MasterData[UOM])</f>
        <v>No.</v>
      </c>
      <c r="K379" s="12">
        <f>_xlfn.XLOOKUP(InputData[[#This Row],[PRODUCT ID]],MasterData[PRODUCT ID],MasterData[BUYING PRIZE])</f>
        <v>37</v>
      </c>
      <c r="L379" s="12">
        <f>_xlfn.XLOOKUP(InputData[[#This Row],[PRODUCT ID]],MasterData[PRODUCT ID],MasterData[SELLING PRICE])</f>
        <v>41.81</v>
      </c>
      <c r="M379" s="12">
        <f>InputData[[#This Row],[BUYING PRIZE]]*InputData[[#This Row],[QUANTITY]]</f>
        <v>296</v>
      </c>
      <c r="N379" s="12">
        <f>InputData[[#This Row],[SELLING PRICE]]*InputData[[#This Row],[QUANTITY]]*(1-InputData[[#This Row],[DISCOUNT %]])</f>
        <v>334.48</v>
      </c>
      <c r="O379" s="11">
        <f>DAY(InputData[[#This Row],[DATE]])</f>
        <v>10</v>
      </c>
      <c r="P379" s="11" t="str">
        <f>TEXT(InputData[[#This Row],[DATE]],"MMM")</f>
        <v>Jun</v>
      </c>
      <c r="Q379" s="11">
        <f>YEAR(InputData[[#This Row],[DATE]])</f>
        <v>2022</v>
      </c>
    </row>
    <row r="380" spans="1:17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_xlfn.XLOOKUP(InputData[[#This Row],[PRODUCT ID]],MasterData[PRODUCT ID],MasterData[PRODUCT ID])</f>
        <v>P0039</v>
      </c>
      <c r="H380" t="str">
        <f>_xlfn.XLOOKUP(InputData[[#This Row],[PRODUCT ID]],MasterData[PRODUCT ID],MasterData[PRODUCT])</f>
        <v>Product39</v>
      </c>
      <c r="I380" t="str">
        <f>_xlfn.XLOOKUP(InputData[[#This Row],[PRODUCT ID]],MasterData[PRODUCT ID],MasterData[CATEGORY])</f>
        <v>Category05</v>
      </c>
      <c r="J380" t="str">
        <f>_xlfn.XLOOKUP(InputData[[#This Row],[PRODUCT ID]],MasterData[PRODUCT ID],MasterData[UOM])</f>
        <v>No.</v>
      </c>
      <c r="K380" s="12">
        <f>_xlfn.XLOOKUP(InputData[[#This Row],[PRODUCT ID]],MasterData[PRODUCT ID],MasterData[BUYING PRIZE])</f>
        <v>37</v>
      </c>
      <c r="L380" s="12">
        <f>_xlfn.XLOOKUP(InputData[[#This Row],[PRODUCT ID]],MasterData[PRODUCT ID],MasterData[SELLING PRICE])</f>
        <v>42.55</v>
      </c>
      <c r="M380" s="12">
        <f>InputData[[#This Row],[BUYING PRIZE]]*InputData[[#This Row],[QUANTITY]]</f>
        <v>481</v>
      </c>
      <c r="N380" s="12">
        <f>InputData[[#This Row],[SELLING PRICE]]*InputData[[#This Row],[QUANTITY]]*(1-InputData[[#This Row],[DISCOUNT %]])</f>
        <v>553.15</v>
      </c>
      <c r="O380" s="11">
        <f>DAY(InputData[[#This Row],[DATE]])</f>
        <v>11</v>
      </c>
      <c r="P380" s="11" t="str">
        <f>TEXT(InputData[[#This Row],[DATE]],"MMM")</f>
        <v>Jun</v>
      </c>
      <c r="Q380" s="11">
        <f>YEAR(InputData[[#This Row],[DATE]])</f>
        <v>2022</v>
      </c>
    </row>
    <row r="381" spans="1:17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_xlfn.XLOOKUP(InputData[[#This Row],[PRODUCT ID]],MasterData[PRODUCT ID],MasterData[PRODUCT ID])</f>
        <v>P0021</v>
      </c>
      <c r="H381" t="str">
        <f>_xlfn.XLOOKUP(InputData[[#This Row],[PRODUCT ID]],MasterData[PRODUCT ID],MasterData[PRODUCT])</f>
        <v>Product21</v>
      </c>
      <c r="I381" t="str">
        <f>_xlfn.XLOOKUP(InputData[[#This Row],[PRODUCT ID]],MasterData[PRODUCT ID],MasterData[CATEGORY])</f>
        <v>Category03</v>
      </c>
      <c r="J381" t="str">
        <f>_xlfn.XLOOKUP(InputData[[#This Row],[PRODUCT ID]],MasterData[PRODUCT ID],MasterData[UOM])</f>
        <v>Ft</v>
      </c>
      <c r="K381" s="12">
        <f>_xlfn.XLOOKUP(InputData[[#This Row],[PRODUCT ID]],MasterData[PRODUCT ID],MasterData[BUYING PRIZE])</f>
        <v>126</v>
      </c>
      <c r="L381" s="12">
        <f>_xlfn.XLOOKUP(InputData[[#This Row],[PRODUCT ID]],MasterData[PRODUCT ID],MasterData[SELLING PRICE])</f>
        <v>162.54</v>
      </c>
      <c r="M381" s="12">
        <f>InputData[[#This Row],[BUYING PRIZE]]*InputData[[#This Row],[QUANTITY]]</f>
        <v>756</v>
      </c>
      <c r="N381" s="12">
        <f>InputData[[#This Row],[SELLING PRICE]]*InputData[[#This Row],[QUANTITY]]*(1-InputData[[#This Row],[DISCOUNT %]])</f>
        <v>975.24</v>
      </c>
      <c r="O381" s="11">
        <f>DAY(InputData[[#This Row],[DATE]])</f>
        <v>11</v>
      </c>
      <c r="P381" s="11" t="str">
        <f>TEXT(InputData[[#This Row],[DATE]],"MMM")</f>
        <v>Jun</v>
      </c>
      <c r="Q381" s="11">
        <f>YEAR(InputData[[#This Row],[DATE]])</f>
        <v>2022</v>
      </c>
    </row>
    <row r="382" spans="1:17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_xlfn.XLOOKUP(InputData[[#This Row],[PRODUCT ID]],MasterData[PRODUCT ID],MasterData[PRODUCT ID])</f>
        <v>P0026</v>
      </c>
      <c r="H382" t="str">
        <f>_xlfn.XLOOKUP(InputData[[#This Row],[PRODUCT ID]],MasterData[PRODUCT ID],MasterData[PRODUCT])</f>
        <v>Product26</v>
      </c>
      <c r="I382" t="str">
        <f>_xlfn.XLOOKUP(InputData[[#This Row],[PRODUCT ID]],MasterData[PRODUCT ID],MasterData[CATEGORY])</f>
        <v>Category04</v>
      </c>
      <c r="J382" t="str">
        <f>_xlfn.XLOOKUP(InputData[[#This Row],[PRODUCT ID]],MasterData[PRODUCT ID],MasterData[UOM])</f>
        <v>No.</v>
      </c>
      <c r="K382" s="12">
        <f>_xlfn.XLOOKUP(InputData[[#This Row],[PRODUCT ID]],MasterData[PRODUCT ID],MasterData[BUYING PRIZE])</f>
        <v>18</v>
      </c>
      <c r="L382" s="12">
        <f>_xlfn.XLOOKUP(InputData[[#This Row],[PRODUCT ID]],MasterData[PRODUCT ID],MasterData[SELLING PRICE])</f>
        <v>24.66</v>
      </c>
      <c r="M382" s="12">
        <f>InputData[[#This Row],[BUYING PRIZE]]*InputData[[#This Row],[QUANTITY]]</f>
        <v>108</v>
      </c>
      <c r="N382" s="12">
        <f>InputData[[#This Row],[SELLING PRICE]]*InputData[[#This Row],[QUANTITY]]*(1-InputData[[#This Row],[DISCOUNT %]])</f>
        <v>147.96</v>
      </c>
      <c r="O382" s="11">
        <f>DAY(InputData[[#This Row],[DATE]])</f>
        <v>13</v>
      </c>
      <c r="P382" s="11" t="str">
        <f>TEXT(InputData[[#This Row],[DATE]],"MMM")</f>
        <v>Jun</v>
      </c>
      <c r="Q382" s="11">
        <f>YEAR(InputData[[#This Row],[DATE]])</f>
        <v>2022</v>
      </c>
    </row>
    <row r="383" spans="1:17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_xlfn.XLOOKUP(InputData[[#This Row],[PRODUCT ID]],MasterData[PRODUCT ID],MasterData[PRODUCT ID])</f>
        <v>P0042</v>
      </c>
      <c r="H383" t="str">
        <f>_xlfn.XLOOKUP(InputData[[#This Row],[PRODUCT ID]],MasterData[PRODUCT ID],MasterData[PRODUCT])</f>
        <v>Product42</v>
      </c>
      <c r="I383" t="str">
        <f>_xlfn.XLOOKUP(InputData[[#This Row],[PRODUCT ID]],MasterData[PRODUCT ID],MasterData[CATEGORY])</f>
        <v>Category05</v>
      </c>
      <c r="J383" t="str">
        <f>_xlfn.XLOOKUP(InputData[[#This Row],[PRODUCT ID]],MasterData[PRODUCT ID],MasterData[UOM])</f>
        <v>Ft</v>
      </c>
      <c r="K383" s="12">
        <f>_xlfn.XLOOKUP(InputData[[#This Row],[PRODUCT ID]],MasterData[PRODUCT ID],MasterData[BUYING PRIZE])</f>
        <v>120</v>
      </c>
      <c r="L383" s="12">
        <f>_xlfn.XLOOKUP(InputData[[#This Row],[PRODUCT ID]],MasterData[PRODUCT ID],MasterData[SELLING PRICE])</f>
        <v>162</v>
      </c>
      <c r="M383" s="12">
        <f>InputData[[#This Row],[BUYING PRIZE]]*InputData[[#This Row],[QUANTITY]]</f>
        <v>1800</v>
      </c>
      <c r="N383" s="12">
        <f>InputData[[#This Row],[SELLING PRICE]]*InputData[[#This Row],[QUANTITY]]*(1-InputData[[#This Row],[DISCOUNT %]])</f>
        <v>2430</v>
      </c>
      <c r="O383" s="11">
        <f>DAY(InputData[[#This Row],[DATE]])</f>
        <v>15</v>
      </c>
      <c r="P383" s="11" t="str">
        <f>TEXT(InputData[[#This Row],[DATE]],"MMM")</f>
        <v>Jun</v>
      </c>
      <c r="Q383" s="11">
        <f>YEAR(InputData[[#This Row],[DATE]])</f>
        <v>2022</v>
      </c>
    </row>
    <row r="384" spans="1:17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_xlfn.XLOOKUP(InputData[[#This Row],[PRODUCT ID]],MasterData[PRODUCT ID],MasterData[PRODUCT ID])</f>
        <v>P0029</v>
      </c>
      <c r="H384" t="str">
        <f>_xlfn.XLOOKUP(InputData[[#This Row],[PRODUCT ID]],MasterData[PRODUCT ID],MasterData[PRODUCT])</f>
        <v>Product29</v>
      </c>
      <c r="I384" t="str">
        <f>_xlfn.XLOOKUP(InputData[[#This Row],[PRODUCT ID]],MasterData[PRODUCT ID],MasterData[CATEGORY])</f>
        <v>Category04</v>
      </c>
      <c r="J384" t="str">
        <f>_xlfn.XLOOKUP(InputData[[#This Row],[PRODUCT ID]],MasterData[PRODUCT ID],MasterData[UOM])</f>
        <v>Lt</v>
      </c>
      <c r="K384" s="12">
        <f>_xlfn.XLOOKUP(InputData[[#This Row],[PRODUCT ID]],MasterData[PRODUCT ID],MasterData[BUYING PRIZE])</f>
        <v>47</v>
      </c>
      <c r="L384" s="12">
        <f>_xlfn.XLOOKUP(InputData[[#This Row],[PRODUCT ID]],MasterData[PRODUCT ID],MasterData[SELLING PRICE])</f>
        <v>53.11</v>
      </c>
      <c r="M384" s="12">
        <f>InputData[[#This Row],[BUYING PRIZE]]*InputData[[#This Row],[QUANTITY]]</f>
        <v>705</v>
      </c>
      <c r="N384" s="12">
        <f>InputData[[#This Row],[SELLING PRICE]]*InputData[[#This Row],[QUANTITY]]*(1-InputData[[#This Row],[DISCOUNT %]])</f>
        <v>796.65</v>
      </c>
      <c r="O384" s="11">
        <f>DAY(InputData[[#This Row],[DATE]])</f>
        <v>16</v>
      </c>
      <c r="P384" s="11" t="str">
        <f>TEXT(InputData[[#This Row],[DATE]],"MMM")</f>
        <v>Jun</v>
      </c>
      <c r="Q384" s="11">
        <f>YEAR(InputData[[#This Row],[DATE]])</f>
        <v>2022</v>
      </c>
    </row>
    <row r="385" spans="1:17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_xlfn.XLOOKUP(InputData[[#This Row],[PRODUCT ID]],MasterData[PRODUCT ID],MasterData[PRODUCT ID])</f>
        <v>P0002</v>
      </c>
      <c r="H385" t="str">
        <f>_xlfn.XLOOKUP(InputData[[#This Row],[PRODUCT ID]],MasterData[PRODUCT ID],MasterData[PRODUCT])</f>
        <v>Product02</v>
      </c>
      <c r="I385" t="str">
        <f>_xlfn.XLOOKUP(InputData[[#This Row],[PRODUCT ID]],MasterData[PRODUCT ID],MasterData[CATEGORY])</f>
        <v>Category01</v>
      </c>
      <c r="J385" t="str">
        <f>_xlfn.XLOOKUP(InputData[[#This Row],[PRODUCT ID]],MasterData[PRODUCT ID],MasterData[UOM])</f>
        <v>Kg</v>
      </c>
      <c r="K385" s="12">
        <f>_xlfn.XLOOKUP(InputData[[#This Row],[PRODUCT ID]],MasterData[PRODUCT ID],MasterData[BUYING PRIZE])</f>
        <v>105</v>
      </c>
      <c r="L385" s="12">
        <f>_xlfn.XLOOKUP(InputData[[#This Row],[PRODUCT ID]],MasterData[PRODUCT ID],MasterData[SELLING PRICE])</f>
        <v>142.80000000000001</v>
      </c>
      <c r="M385" s="12">
        <f>InputData[[#This Row],[BUYING PRIZE]]*InputData[[#This Row],[QUANTITY]]</f>
        <v>840</v>
      </c>
      <c r="N385" s="12">
        <f>InputData[[#This Row],[SELLING PRICE]]*InputData[[#This Row],[QUANTITY]]*(1-InputData[[#This Row],[DISCOUNT %]])</f>
        <v>1142.4000000000001</v>
      </c>
      <c r="O385" s="11">
        <f>DAY(InputData[[#This Row],[DATE]])</f>
        <v>19</v>
      </c>
      <c r="P385" s="11" t="str">
        <f>TEXT(InputData[[#This Row],[DATE]],"MMM")</f>
        <v>Jun</v>
      </c>
      <c r="Q385" s="11">
        <f>YEAR(InputData[[#This Row],[DATE]])</f>
        <v>2022</v>
      </c>
    </row>
    <row r="386" spans="1:17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_xlfn.XLOOKUP(InputData[[#This Row],[PRODUCT ID]],MasterData[PRODUCT ID],MasterData[PRODUCT ID])</f>
        <v>P0017</v>
      </c>
      <c r="H386" t="str">
        <f>_xlfn.XLOOKUP(InputData[[#This Row],[PRODUCT ID]],MasterData[PRODUCT ID],MasterData[PRODUCT])</f>
        <v>Product17</v>
      </c>
      <c r="I386" t="str">
        <f>_xlfn.XLOOKUP(InputData[[#This Row],[PRODUCT ID]],MasterData[PRODUCT ID],MasterData[CATEGORY])</f>
        <v>Category02</v>
      </c>
      <c r="J386" t="str">
        <f>_xlfn.XLOOKUP(InputData[[#This Row],[PRODUCT ID]],MasterData[PRODUCT ID],MasterData[UOM])</f>
        <v>Ft</v>
      </c>
      <c r="K386" s="12">
        <f>_xlfn.XLOOKUP(InputData[[#This Row],[PRODUCT ID]],MasterData[PRODUCT ID],MasterData[BUYING PRIZE])</f>
        <v>134</v>
      </c>
      <c r="L386" s="12">
        <f>_xlfn.XLOOKUP(InputData[[#This Row],[PRODUCT ID]],MasterData[PRODUCT ID],MasterData[SELLING PRICE])</f>
        <v>156.78</v>
      </c>
      <c r="M386" s="12">
        <f>InputData[[#This Row],[BUYING PRIZE]]*InputData[[#This Row],[QUANTITY]]</f>
        <v>1876</v>
      </c>
      <c r="N386" s="12">
        <f>InputData[[#This Row],[SELLING PRICE]]*InputData[[#This Row],[QUANTITY]]*(1-InputData[[#This Row],[DISCOUNT %]])</f>
        <v>2194.92</v>
      </c>
      <c r="O386" s="11">
        <f>DAY(InputData[[#This Row],[DATE]])</f>
        <v>21</v>
      </c>
      <c r="P386" s="11" t="str">
        <f>TEXT(InputData[[#This Row],[DATE]],"MMM")</f>
        <v>Jun</v>
      </c>
      <c r="Q386" s="11">
        <f>YEAR(InputData[[#This Row],[DATE]])</f>
        <v>2022</v>
      </c>
    </row>
    <row r="387" spans="1:17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_xlfn.XLOOKUP(InputData[[#This Row],[PRODUCT ID]],MasterData[PRODUCT ID],MasterData[PRODUCT ID])</f>
        <v>P0040</v>
      </c>
      <c r="H387" t="str">
        <f>_xlfn.XLOOKUP(InputData[[#This Row],[PRODUCT ID]],MasterData[PRODUCT ID],MasterData[PRODUCT])</f>
        <v>Product40</v>
      </c>
      <c r="I387" t="str">
        <f>_xlfn.XLOOKUP(InputData[[#This Row],[PRODUCT ID]],MasterData[PRODUCT ID],MasterData[CATEGORY])</f>
        <v>Category05</v>
      </c>
      <c r="J387" t="str">
        <f>_xlfn.XLOOKUP(InputData[[#This Row],[PRODUCT ID]],MasterData[PRODUCT ID],MasterData[UOM])</f>
        <v>Kg</v>
      </c>
      <c r="K387" s="12">
        <f>_xlfn.XLOOKUP(InputData[[#This Row],[PRODUCT ID]],MasterData[PRODUCT ID],MasterData[BUYING PRIZE])</f>
        <v>90</v>
      </c>
      <c r="L387" s="12">
        <f>_xlfn.XLOOKUP(InputData[[#This Row],[PRODUCT ID]],MasterData[PRODUCT ID],MasterData[SELLING PRICE])</f>
        <v>115.2</v>
      </c>
      <c r="M387" s="12">
        <f>InputData[[#This Row],[BUYING PRIZE]]*InputData[[#This Row],[QUANTITY]]</f>
        <v>900</v>
      </c>
      <c r="N387" s="12">
        <f>InputData[[#This Row],[SELLING PRICE]]*InputData[[#This Row],[QUANTITY]]*(1-InputData[[#This Row],[DISCOUNT %]])</f>
        <v>1152</v>
      </c>
      <c r="O387" s="11">
        <f>DAY(InputData[[#This Row],[DATE]])</f>
        <v>22</v>
      </c>
      <c r="P387" s="11" t="str">
        <f>TEXT(InputData[[#This Row],[DATE]],"MMM")</f>
        <v>Jun</v>
      </c>
      <c r="Q387" s="11">
        <f>YEAR(InputData[[#This Row],[DATE]])</f>
        <v>2022</v>
      </c>
    </row>
    <row r="388" spans="1:17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_xlfn.XLOOKUP(InputData[[#This Row],[PRODUCT ID]],MasterData[PRODUCT ID],MasterData[PRODUCT ID])</f>
        <v>P0001</v>
      </c>
      <c r="H388" t="str">
        <f>_xlfn.XLOOKUP(InputData[[#This Row],[PRODUCT ID]],MasterData[PRODUCT ID],MasterData[PRODUCT])</f>
        <v>Product01</v>
      </c>
      <c r="I388" t="str">
        <f>_xlfn.XLOOKUP(InputData[[#This Row],[PRODUCT ID]],MasterData[PRODUCT ID],MasterData[CATEGORY])</f>
        <v>Category01</v>
      </c>
      <c r="J388" t="str">
        <f>_xlfn.XLOOKUP(InputData[[#This Row],[PRODUCT ID]],MasterData[PRODUCT ID],MasterData[UOM])</f>
        <v>Kg</v>
      </c>
      <c r="K388" s="12">
        <f>_xlfn.XLOOKUP(InputData[[#This Row],[PRODUCT ID]],MasterData[PRODUCT ID],MasterData[BUYING PRIZE])</f>
        <v>98</v>
      </c>
      <c r="L388" s="12">
        <f>_xlfn.XLOOKUP(InputData[[#This Row],[PRODUCT ID]],MasterData[PRODUCT ID],MasterData[SELLING PRICE])</f>
        <v>103.88</v>
      </c>
      <c r="M388" s="12">
        <f>InputData[[#This Row],[BUYING PRIZE]]*InputData[[#This Row],[QUANTITY]]</f>
        <v>392</v>
      </c>
      <c r="N388" s="12">
        <f>InputData[[#This Row],[SELLING PRICE]]*InputData[[#This Row],[QUANTITY]]*(1-InputData[[#This Row],[DISCOUNT %]])</f>
        <v>415.52</v>
      </c>
      <c r="O388" s="11">
        <f>DAY(InputData[[#This Row],[DATE]])</f>
        <v>22</v>
      </c>
      <c r="P388" s="11" t="str">
        <f>TEXT(InputData[[#This Row],[DATE]],"MMM")</f>
        <v>Jun</v>
      </c>
      <c r="Q388" s="11">
        <f>YEAR(InputData[[#This Row],[DATE]])</f>
        <v>2022</v>
      </c>
    </row>
    <row r="389" spans="1:17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_xlfn.XLOOKUP(InputData[[#This Row],[PRODUCT ID]],MasterData[PRODUCT ID],MasterData[PRODUCT ID])</f>
        <v>P0004</v>
      </c>
      <c r="H389" t="str">
        <f>_xlfn.XLOOKUP(InputData[[#This Row],[PRODUCT ID]],MasterData[PRODUCT ID],MasterData[PRODUCT])</f>
        <v>Product04</v>
      </c>
      <c r="I389" t="str">
        <f>_xlfn.XLOOKUP(InputData[[#This Row],[PRODUCT ID]],MasterData[PRODUCT ID],MasterData[CATEGORY])</f>
        <v>Category01</v>
      </c>
      <c r="J389" t="str">
        <f>_xlfn.XLOOKUP(InputData[[#This Row],[PRODUCT ID]],MasterData[PRODUCT ID],MasterData[UOM])</f>
        <v>Lt</v>
      </c>
      <c r="K389" s="12">
        <f>_xlfn.XLOOKUP(InputData[[#This Row],[PRODUCT ID]],MasterData[PRODUCT ID],MasterData[BUYING PRIZE])</f>
        <v>44</v>
      </c>
      <c r="L389" s="12">
        <f>_xlfn.XLOOKUP(InputData[[#This Row],[PRODUCT ID]],MasterData[PRODUCT ID],MasterData[SELLING PRICE])</f>
        <v>48.84</v>
      </c>
      <c r="M389" s="12">
        <f>InputData[[#This Row],[BUYING PRIZE]]*InputData[[#This Row],[QUANTITY]]</f>
        <v>352</v>
      </c>
      <c r="N389" s="12">
        <f>InputData[[#This Row],[SELLING PRICE]]*InputData[[#This Row],[QUANTITY]]*(1-InputData[[#This Row],[DISCOUNT %]])</f>
        <v>390.72</v>
      </c>
      <c r="O389" s="11">
        <f>DAY(InputData[[#This Row],[DATE]])</f>
        <v>23</v>
      </c>
      <c r="P389" s="11" t="str">
        <f>TEXT(InputData[[#This Row],[DATE]],"MMM")</f>
        <v>Jun</v>
      </c>
      <c r="Q389" s="11">
        <f>YEAR(InputData[[#This Row],[DATE]])</f>
        <v>2022</v>
      </c>
    </row>
    <row r="390" spans="1:17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_xlfn.XLOOKUP(InputData[[#This Row],[PRODUCT ID]],MasterData[PRODUCT ID],MasterData[PRODUCT ID])</f>
        <v>P0018</v>
      </c>
      <c r="H390" t="str">
        <f>_xlfn.XLOOKUP(InputData[[#This Row],[PRODUCT ID]],MasterData[PRODUCT ID],MasterData[PRODUCT])</f>
        <v>Product18</v>
      </c>
      <c r="I390" t="str">
        <f>_xlfn.XLOOKUP(InputData[[#This Row],[PRODUCT ID]],MasterData[PRODUCT ID],MasterData[CATEGORY])</f>
        <v>Category02</v>
      </c>
      <c r="J390" t="str">
        <f>_xlfn.XLOOKUP(InputData[[#This Row],[PRODUCT ID]],MasterData[PRODUCT ID],MasterData[UOM])</f>
        <v>No.</v>
      </c>
      <c r="K390" s="12">
        <f>_xlfn.XLOOKUP(InputData[[#This Row],[PRODUCT ID]],MasterData[PRODUCT ID],MasterData[BUYING PRIZE])</f>
        <v>37</v>
      </c>
      <c r="L390" s="12">
        <f>_xlfn.XLOOKUP(InputData[[#This Row],[PRODUCT ID]],MasterData[PRODUCT ID],MasterData[SELLING PRICE])</f>
        <v>49.21</v>
      </c>
      <c r="M390" s="12">
        <f>InputData[[#This Row],[BUYING PRIZE]]*InputData[[#This Row],[QUANTITY]]</f>
        <v>259</v>
      </c>
      <c r="N390" s="12">
        <f>InputData[[#This Row],[SELLING PRICE]]*InputData[[#This Row],[QUANTITY]]*(1-InputData[[#This Row],[DISCOUNT %]])</f>
        <v>344.47</v>
      </c>
      <c r="O390" s="11">
        <f>DAY(InputData[[#This Row],[DATE]])</f>
        <v>24</v>
      </c>
      <c r="P390" s="11" t="str">
        <f>TEXT(InputData[[#This Row],[DATE]],"MMM")</f>
        <v>Jun</v>
      </c>
      <c r="Q390" s="11">
        <f>YEAR(InputData[[#This Row],[DATE]])</f>
        <v>2022</v>
      </c>
    </row>
    <row r="391" spans="1:17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_xlfn.XLOOKUP(InputData[[#This Row],[PRODUCT ID]],MasterData[PRODUCT ID],MasterData[PRODUCT ID])</f>
        <v>P0012</v>
      </c>
      <c r="H391" t="str">
        <f>_xlfn.XLOOKUP(InputData[[#This Row],[PRODUCT ID]],MasterData[PRODUCT ID],MasterData[PRODUCT])</f>
        <v>Product12</v>
      </c>
      <c r="I391" t="str">
        <f>_xlfn.XLOOKUP(InputData[[#This Row],[PRODUCT ID]],MasterData[PRODUCT ID],MasterData[CATEGORY])</f>
        <v>Category02</v>
      </c>
      <c r="J391" t="str">
        <f>_xlfn.XLOOKUP(InputData[[#This Row],[PRODUCT ID]],MasterData[PRODUCT ID],MasterData[UOM])</f>
        <v>Kg</v>
      </c>
      <c r="K391" s="12">
        <f>_xlfn.XLOOKUP(InputData[[#This Row],[PRODUCT ID]],MasterData[PRODUCT ID],MasterData[BUYING PRIZE])</f>
        <v>73</v>
      </c>
      <c r="L391" s="12">
        <f>_xlfn.XLOOKUP(InputData[[#This Row],[PRODUCT ID]],MasterData[PRODUCT ID],MasterData[SELLING PRICE])</f>
        <v>94.17</v>
      </c>
      <c r="M391" s="12">
        <f>InputData[[#This Row],[BUYING PRIZE]]*InputData[[#This Row],[QUANTITY]]</f>
        <v>511</v>
      </c>
      <c r="N391" s="12">
        <f>InputData[[#This Row],[SELLING PRICE]]*InputData[[#This Row],[QUANTITY]]*(1-InputData[[#This Row],[DISCOUNT %]])</f>
        <v>659.19</v>
      </c>
      <c r="O391" s="11">
        <f>DAY(InputData[[#This Row],[DATE]])</f>
        <v>25</v>
      </c>
      <c r="P391" s="11" t="str">
        <f>TEXT(InputData[[#This Row],[DATE]],"MMM")</f>
        <v>Jun</v>
      </c>
      <c r="Q391" s="11">
        <f>YEAR(InputData[[#This Row],[DATE]])</f>
        <v>2022</v>
      </c>
    </row>
    <row r="392" spans="1:17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_xlfn.XLOOKUP(InputData[[#This Row],[PRODUCT ID]],MasterData[PRODUCT ID],MasterData[PRODUCT ID])</f>
        <v>P0034</v>
      </c>
      <c r="H392" t="str">
        <f>_xlfn.XLOOKUP(InputData[[#This Row],[PRODUCT ID]],MasterData[PRODUCT ID],MasterData[PRODUCT])</f>
        <v>Product34</v>
      </c>
      <c r="I392" t="str">
        <f>_xlfn.XLOOKUP(InputData[[#This Row],[PRODUCT ID]],MasterData[PRODUCT ID],MasterData[CATEGORY])</f>
        <v>Category04</v>
      </c>
      <c r="J392" t="str">
        <f>_xlfn.XLOOKUP(InputData[[#This Row],[PRODUCT ID]],MasterData[PRODUCT ID],MasterData[UOM])</f>
        <v>Lt</v>
      </c>
      <c r="K392" s="12">
        <f>_xlfn.XLOOKUP(InputData[[#This Row],[PRODUCT ID]],MasterData[PRODUCT ID],MasterData[BUYING PRIZE])</f>
        <v>55</v>
      </c>
      <c r="L392" s="12">
        <f>_xlfn.XLOOKUP(InputData[[#This Row],[PRODUCT ID]],MasterData[PRODUCT ID],MasterData[SELLING PRICE])</f>
        <v>58.3</v>
      </c>
      <c r="M392" s="12">
        <f>InputData[[#This Row],[BUYING PRIZE]]*InputData[[#This Row],[QUANTITY]]</f>
        <v>220</v>
      </c>
      <c r="N392" s="12">
        <f>InputData[[#This Row],[SELLING PRICE]]*InputData[[#This Row],[QUANTITY]]*(1-InputData[[#This Row],[DISCOUNT %]])</f>
        <v>233.2</v>
      </c>
      <c r="O392" s="11">
        <f>DAY(InputData[[#This Row],[DATE]])</f>
        <v>26</v>
      </c>
      <c r="P392" s="11" t="str">
        <f>TEXT(InputData[[#This Row],[DATE]],"MMM")</f>
        <v>Jun</v>
      </c>
      <c r="Q392" s="11">
        <f>YEAR(InputData[[#This Row],[DATE]])</f>
        <v>2022</v>
      </c>
    </row>
    <row r="393" spans="1:17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_xlfn.XLOOKUP(InputData[[#This Row],[PRODUCT ID]],MasterData[PRODUCT ID],MasterData[PRODUCT ID])</f>
        <v>P0043</v>
      </c>
      <c r="H393" t="str">
        <f>_xlfn.XLOOKUP(InputData[[#This Row],[PRODUCT ID]],MasterData[PRODUCT ID],MasterData[PRODUCT])</f>
        <v>Product43</v>
      </c>
      <c r="I393" t="str">
        <f>_xlfn.XLOOKUP(InputData[[#This Row],[PRODUCT ID]],MasterData[PRODUCT ID],MasterData[CATEGORY])</f>
        <v>Category05</v>
      </c>
      <c r="J393" t="str">
        <f>_xlfn.XLOOKUP(InputData[[#This Row],[PRODUCT ID]],MasterData[PRODUCT ID],MasterData[UOM])</f>
        <v>Kg</v>
      </c>
      <c r="K393" s="12">
        <f>_xlfn.XLOOKUP(InputData[[#This Row],[PRODUCT ID]],MasterData[PRODUCT ID],MasterData[BUYING PRIZE])</f>
        <v>67</v>
      </c>
      <c r="L393" s="12">
        <f>_xlfn.XLOOKUP(InputData[[#This Row],[PRODUCT ID]],MasterData[PRODUCT ID],MasterData[SELLING PRICE])</f>
        <v>83.08</v>
      </c>
      <c r="M393" s="12">
        <f>InputData[[#This Row],[BUYING PRIZE]]*InputData[[#This Row],[QUANTITY]]</f>
        <v>804</v>
      </c>
      <c r="N393" s="12">
        <f>InputData[[#This Row],[SELLING PRICE]]*InputData[[#This Row],[QUANTITY]]*(1-InputData[[#This Row],[DISCOUNT %]])</f>
        <v>996.96</v>
      </c>
      <c r="O393" s="11">
        <f>DAY(InputData[[#This Row],[DATE]])</f>
        <v>26</v>
      </c>
      <c r="P393" s="11" t="str">
        <f>TEXT(InputData[[#This Row],[DATE]],"MMM")</f>
        <v>Jun</v>
      </c>
      <c r="Q393" s="11">
        <f>YEAR(InputData[[#This Row],[DATE]])</f>
        <v>2022</v>
      </c>
    </row>
    <row r="394" spans="1:17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_xlfn.XLOOKUP(InputData[[#This Row],[PRODUCT ID]],MasterData[PRODUCT ID],MasterData[PRODUCT ID])</f>
        <v>P0033</v>
      </c>
      <c r="H394" t="str">
        <f>_xlfn.XLOOKUP(InputData[[#This Row],[PRODUCT ID]],MasterData[PRODUCT ID],MasterData[PRODUCT])</f>
        <v>Product33</v>
      </c>
      <c r="I394" t="str">
        <f>_xlfn.XLOOKUP(InputData[[#This Row],[PRODUCT ID]],MasterData[PRODUCT ID],MasterData[CATEGORY])</f>
        <v>Category04</v>
      </c>
      <c r="J394" t="str">
        <f>_xlfn.XLOOKUP(InputData[[#This Row],[PRODUCT ID]],MasterData[PRODUCT ID],MasterData[UOM])</f>
        <v>Kg</v>
      </c>
      <c r="K394" s="12">
        <f>_xlfn.XLOOKUP(InputData[[#This Row],[PRODUCT ID]],MasterData[PRODUCT ID],MasterData[BUYING PRIZE])</f>
        <v>95</v>
      </c>
      <c r="L394" s="12">
        <f>_xlfn.XLOOKUP(InputData[[#This Row],[PRODUCT ID]],MasterData[PRODUCT ID],MasterData[SELLING PRICE])</f>
        <v>119.7</v>
      </c>
      <c r="M394" s="12">
        <f>InputData[[#This Row],[BUYING PRIZE]]*InputData[[#This Row],[QUANTITY]]</f>
        <v>1425</v>
      </c>
      <c r="N394" s="12">
        <f>InputData[[#This Row],[SELLING PRICE]]*InputData[[#This Row],[QUANTITY]]*(1-InputData[[#This Row],[DISCOUNT %]])</f>
        <v>1795.5</v>
      </c>
      <c r="O394" s="11">
        <f>DAY(InputData[[#This Row],[DATE]])</f>
        <v>3</v>
      </c>
      <c r="P394" s="11" t="str">
        <f>TEXT(InputData[[#This Row],[DATE]],"MMM")</f>
        <v>Jul</v>
      </c>
      <c r="Q394" s="11">
        <f>YEAR(InputData[[#This Row],[DATE]])</f>
        <v>2022</v>
      </c>
    </row>
    <row r="395" spans="1:17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_xlfn.XLOOKUP(InputData[[#This Row],[PRODUCT ID]],MasterData[PRODUCT ID],MasterData[PRODUCT ID])</f>
        <v>P0007</v>
      </c>
      <c r="H395" t="str">
        <f>_xlfn.XLOOKUP(InputData[[#This Row],[PRODUCT ID]],MasterData[PRODUCT ID],MasterData[PRODUCT])</f>
        <v>Product07</v>
      </c>
      <c r="I395" t="str">
        <f>_xlfn.XLOOKUP(InputData[[#This Row],[PRODUCT ID]],MasterData[PRODUCT ID],MasterData[CATEGORY])</f>
        <v>Category01</v>
      </c>
      <c r="J395" t="str">
        <f>_xlfn.XLOOKUP(InputData[[#This Row],[PRODUCT ID]],MasterData[PRODUCT ID],MasterData[UOM])</f>
        <v>Lt</v>
      </c>
      <c r="K395" s="12">
        <f>_xlfn.XLOOKUP(InputData[[#This Row],[PRODUCT ID]],MasterData[PRODUCT ID],MasterData[BUYING PRIZE])</f>
        <v>43</v>
      </c>
      <c r="L395" s="12">
        <f>_xlfn.XLOOKUP(InputData[[#This Row],[PRODUCT ID]],MasterData[PRODUCT ID],MasterData[SELLING PRICE])</f>
        <v>47.730000000000004</v>
      </c>
      <c r="M395" s="12">
        <f>InputData[[#This Row],[BUYING PRIZE]]*InputData[[#This Row],[QUANTITY]]</f>
        <v>301</v>
      </c>
      <c r="N395" s="12">
        <f>InputData[[#This Row],[SELLING PRICE]]*InputData[[#This Row],[QUANTITY]]*(1-InputData[[#This Row],[DISCOUNT %]])</f>
        <v>334.11</v>
      </c>
      <c r="O395" s="11">
        <f>DAY(InputData[[#This Row],[DATE]])</f>
        <v>4</v>
      </c>
      <c r="P395" s="11" t="str">
        <f>TEXT(InputData[[#This Row],[DATE]],"MMM")</f>
        <v>Jul</v>
      </c>
      <c r="Q395" s="11">
        <f>YEAR(InputData[[#This Row],[DATE]])</f>
        <v>2022</v>
      </c>
    </row>
    <row r="396" spans="1:17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_xlfn.XLOOKUP(InputData[[#This Row],[PRODUCT ID]],MasterData[PRODUCT ID],MasterData[PRODUCT ID])</f>
        <v>P0025</v>
      </c>
      <c r="H396" t="str">
        <f>_xlfn.XLOOKUP(InputData[[#This Row],[PRODUCT ID]],MasterData[PRODUCT ID],MasterData[PRODUCT])</f>
        <v>Product25</v>
      </c>
      <c r="I396" t="str">
        <f>_xlfn.XLOOKUP(InputData[[#This Row],[PRODUCT ID]],MasterData[PRODUCT ID],MasterData[CATEGORY])</f>
        <v>Category03</v>
      </c>
      <c r="J396" t="str">
        <f>_xlfn.XLOOKUP(InputData[[#This Row],[PRODUCT ID]],MasterData[PRODUCT ID],MasterData[UOM])</f>
        <v>No.</v>
      </c>
      <c r="K396" s="12">
        <f>_xlfn.XLOOKUP(InputData[[#This Row],[PRODUCT ID]],MasterData[PRODUCT ID],MasterData[BUYING PRIZE])</f>
        <v>7</v>
      </c>
      <c r="L396" s="12">
        <f>_xlfn.XLOOKUP(InputData[[#This Row],[PRODUCT ID]],MasterData[PRODUCT ID],MasterData[SELLING PRICE])</f>
        <v>8.33</v>
      </c>
      <c r="M396" s="12">
        <f>InputData[[#This Row],[BUYING PRIZE]]*InputData[[#This Row],[QUANTITY]]</f>
        <v>49</v>
      </c>
      <c r="N396" s="12">
        <f>InputData[[#This Row],[SELLING PRICE]]*InputData[[#This Row],[QUANTITY]]*(1-InputData[[#This Row],[DISCOUNT %]])</f>
        <v>58.31</v>
      </c>
      <c r="O396" s="11">
        <f>DAY(InputData[[#This Row],[DATE]])</f>
        <v>5</v>
      </c>
      <c r="P396" s="11" t="str">
        <f>TEXT(InputData[[#This Row],[DATE]],"MMM")</f>
        <v>Jul</v>
      </c>
      <c r="Q396" s="11">
        <f>YEAR(InputData[[#This Row],[DATE]])</f>
        <v>2022</v>
      </c>
    </row>
    <row r="397" spans="1:17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_xlfn.XLOOKUP(InputData[[#This Row],[PRODUCT ID]],MasterData[PRODUCT ID],MasterData[PRODUCT ID])</f>
        <v>P0015</v>
      </c>
      <c r="H397" t="str">
        <f>_xlfn.XLOOKUP(InputData[[#This Row],[PRODUCT ID]],MasterData[PRODUCT ID],MasterData[PRODUCT])</f>
        <v>Product15</v>
      </c>
      <c r="I397" t="str">
        <f>_xlfn.XLOOKUP(InputData[[#This Row],[PRODUCT ID]],MasterData[PRODUCT ID],MasterData[CATEGORY])</f>
        <v>Category02</v>
      </c>
      <c r="J397" t="str">
        <f>_xlfn.XLOOKUP(InputData[[#This Row],[PRODUCT ID]],MasterData[PRODUCT ID],MasterData[UOM])</f>
        <v>No.</v>
      </c>
      <c r="K397" s="12">
        <f>_xlfn.XLOOKUP(InputData[[#This Row],[PRODUCT ID]],MasterData[PRODUCT ID],MasterData[BUYING PRIZE])</f>
        <v>12</v>
      </c>
      <c r="L397" s="12">
        <f>_xlfn.XLOOKUP(InputData[[#This Row],[PRODUCT ID]],MasterData[PRODUCT ID],MasterData[SELLING PRICE])</f>
        <v>15.719999999999999</v>
      </c>
      <c r="M397" s="12">
        <f>InputData[[#This Row],[BUYING PRIZE]]*InputData[[#This Row],[QUANTITY]]</f>
        <v>96</v>
      </c>
      <c r="N397" s="12">
        <f>InputData[[#This Row],[SELLING PRICE]]*InputData[[#This Row],[QUANTITY]]*(1-InputData[[#This Row],[DISCOUNT %]])</f>
        <v>125.75999999999999</v>
      </c>
      <c r="O397" s="11">
        <f>DAY(InputData[[#This Row],[DATE]])</f>
        <v>5</v>
      </c>
      <c r="P397" s="11" t="str">
        <f>TEXT(InputData[[#This Row],[DATE]],"MMM")</f>
        <v>Jul</v>
      </c>
      <c r="Q397" s="11">
        <f>YEAR(InputData[[#This Row],[DATE]])</f>
        <v>2022</v>
      </c>
    </row>
    <row r="398" spans="1:17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_xlfn.XLOOKUP(InputData[[#This Row],[PRODUCT ID]],MasterData[PRODUCT ID],MasterData[PRODUCT ID])</f>
        <v>P0041</v>
      </c>
      <c r="H398" t="str">
        <f>_xlfn.XLOOKUP(InputData[[#This Row],[PRODUCT ID]],MasterData[PRODUCT ID],MasterData[PRODUCT])</f>
        <v>Product41</v>
      </c>
      <c r="I398" t="str">
        <f>_xlfn.XLOOKUP(InputData[[#This Row],[PRODUCT ID]],MasterData[PRODUCT ID],MasterData[CATEGORY])</f>
        <v>Category05</v>
      </c>
      <c r="J398" t="str">
        <f>_xlfn.XLOOKUP(InputData[[#This Row],[PRODUCT ID]],MasterData[PRODUCT ID],MasterData[UOM])</f>
        <v>Ft</v>
      </c>
      <c r="K398" s="12">
        <f>_xlfn.XLOOKUP(InputData[[#This Row],[PRODUCT ID]],MasterData[PRODUCT ID],MasterData[BUYING PRIZE])</f>
        <v>138</v>
      </c>
      <c r="L398" s="12">
        <f>_xlfn.XLOOKUP(InputData[[#This Row],[PRODUCT ID]],MasterData[PRODUCT ID],MasterData[SELLING PRICE])</f>
        <v>173.88</v>
      </c>
      <c r="M398" s="12">
        <f>InputData[[#This Row],[BUYING PRIZE]]*InputData[[#This Row],[QUANTITY]]</f>
        <v>276</v>
      </c>
      <c r="N398" s="12">
        <f>InputData[[#This Row],[SELLING PRICE]]*InputData[[#This Row],[QUANTITY]]*(1-InputData[[#This Row],[DISCOUNT %]])</f>
        <v>347.76</v>
      </c>
      <c r="O398" s="11">
        <f>DAY(InputData[[#This Row],[DATE]])</f>
        <v>6</v>
      </c>
      <c r="P398" s="11" t="str">
        <f>TEXT(InputData[[#This Row],[DATE]],"MMM")</f>
        <v>Jul</v>
      </c>
      <c r="Q398" s="11">
        <f>YEAR(InputData[[#This Row],[DATE]])</f>
        <v>2022</v>
      </c>
    </row>
    <row r="399" spans="1:17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_xlfn.XLOOKUP(InputData[[#This Row],[PRODUCT ID]],MasterData[PRODUCT ID],MasterData[PRODUCT ID])</f>
        <v>P0018</v>
      </c>
      <c r="H399" t="str">
        <f>_xlfn.XLOOKUP(InputData[[#This Row],[PRODUCT ID]],MasterData[PRODUCT ID],MasterData[PRODUCT])</f>
        <v>Product18</v>
      </c>
      <c r="I399" t="str">
        <f>_xlfn.XLOOKUP(InputData[[#This Row],[PRODUCT ID]],MasterData[PRODUCT ID],MasterData[CATEGORY])</f>
        <v>Category02</v>
      </c>
      <c r="J399" t="str">
        <f>_xlfn.XLOOKUP(InputData[[#This Row],[PRODUCT ID]],MasterData[PRODUCT ID],MasterData[UOM])</f>
        <v>No.</v>
      </c>
      <c r="K399" s="12">
        <f>_xlfn.XLOOKUP(InputData[[#This Row],[PRODUCT ID]],MasterData[PRODUCT ID],MasterData[BUYING PRIZE])</f>
        <v>37</v>
      </c>
      <c r="L399" s="12">
        <f>_xlfn.XLOOKUP(InputData[[#This Row],[PRODUCT ID]],MasterData[PRODUCT ID],MasterData[SELLING PRICE])</f>
        <v>49.21</v>
      </c>
      <c r="M399" s="12">
        <f>InputData[[#This Row],[BUYING PRIZE]]*InputData[[#This Row],[QUANTITY]]</f>
        <v>74</v>
      </c>
      <c r="N399" s="12">
        <f>InputData[[#This Row],[SELLING PRICE]]*InputData[[#This Row],[QUANTITY]]*(1-InputData[[#This Row],[DISCOUNT %]])</f>
        <v>98.42</v>
      </c>
      <c r="O399" s="11">
        <f>DAY(InputData[[#This Row],[DATE]])</f>
        <v>8</v>
      </c>
      <c r="P399" s="11" t="str">
        <f>TEXT(InputData[[#This Row],[DATE]],"MMM")</f>
        <v>Jul</v>
      </c>
      <c r="Q399" s="11">
        <f>YEAR(InputData[[#This Row],[DATE]])</f>
        <v>2022</v>
      </c>
    </row>
    <row r="400" spans="1:17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_xlfn.XLOOKUP(InputData[[#This Row],[PRODUCT ID]],MasterData[PRODUCT ID],MasterData[PRODUCT ID])</f>
        <v>P0032</v>
      </c>
      <c r="H400" t="str">
        <f>_xlfn.XLOOKUP(InputData[[#This Row],[PRODUCT ID]],MasterData[PRODUCT ID],MasterData[PRODUCT])</f>
        <v>Product32</v>
      </c>
      <c r="I400" t="str">
        <f>_xlfn.XLOOKUP(InputData[[#This Row],[PRODUCT ID]],MasterData[PRODUCT ID],MasterData[CATEGORY])</f>
        <v>Category04</v>
      </c>
      <c r="J400" t="str">
        <f>_xlfn.XLOOKUP(InputData[[#This Row],[PRODUCT ID]],MasterData[PRODUCT ID],MasterData[UOM])</f>
        <v>Kg</v>
      </c>
      <c r="K400" s="12">
        <f>_xlfn.XLOOKUP(InputData[[#This Row],[PRODUCT ID]],MasterData[PRODUCT ID],MasterData[BUYING PRIZE])</f>
        <v>89</v>
      </c>
      <c r="L400" s="12">
        <f>_xlfn.XLOOKUP(InputData[[#This Row],[PRODUCT ID]],MasterData[PRODUCT ID],MasterData[SELLING PRICE])</f>
        <v>117.48</v>
      </c>
      <c r="M400" s="12">
        <f>InputData[[#This Row],[BUYING PRIZE]]*InputData[[#This Row],[QUANTITY]]</f>
        <v>1068</v>
      </c>
      <c r="N400" s="12">
        <f>InputData[[#This Row],[SELLING PRICE]]*InputData[[#This Row],[QUANTITY]]*(1-InputData[[#This Row],[DISCOUNT %]])</f>
        <v>1409.76</v>
      </c>
      <c r="O400" s="11">
        <f>DAY(InputData[[#This Row],[DATE]])</f>
        <v>10</v>
      </c>
      <c r="P400" s="11" t="str">
        <f>TEXT(InputData[[#This Row],[DATE]],"MMM")</f>
        <v>Jul</v>
      </c>
      <c r="Q400" s="11">
        <f>YEAR(InputData[[#This Row],[DATE]])</f>
        <v>2022</v>
      </c>
    </row>
    <row r="401" spans="1:17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_xlfn.XLOOKUP(InputData[[#This Row],[PRODUCT ID]],MasterData[PRODUCT ID],MasterData[PRODUCT ID])</f>
        <v>P0028</v>
      </c>
      <c r="H401" t="str">
        <f>_xlfn.XLOOKUP(InputData[[#This Row],[PRODUCT ID]],MasterData[PRODUCT ID],MasterData[PRODUCT])</f>
        <v>Product28</v>
      </c>
      <c r="I401" t="str">
        <f>_xlfn.XLOOKUP(InputData[[#This Row],[PRODUCT ID]],MasterData[PRODUCT ID],MasterData[CATEGORY])</f>
        <v>Category04</v>
      </c>
      <c r="J401" t="str">
        <f>_xlfn.XLOOKUP(InputData[[#This Row],[PRODUCT ID]],MasterData[PRODUCT ID],MasterData[UOM])</f>
        <v>No.</v>
      </c>
      <c r="K401" s="12">
        <f>_xlfn.XLOOKUP(InputData[[#This Row],[PRODUCT ID]],MasterData[PRODUCT ID],MasterData[BUYING PRIZE])</f>
        <v>37</v>
      </c>
      <c r="L401" s="12">
        <f>_xlfn.XLOOKUP(InputData[[#This Row],[PRODUCT ID]],MasterData[PRODUCT ID],MasterData[SELLING PRICE])</f>
        <v>41.81</v>
      </c>
      <c r="M401" s="12">
        <f>InputData[[#This Row],[BUYING PRIZE]]*InputData[[#This Row],[QUANTITY]]</f>
        <v>444</v>
      </c>
      <c r="N401" s="12">
        <f>InputData[[#This Row],[SELLING PRICE]]*InputData[[#This Row],[QUANTITY]]*(1-InputData[[#This Row],[DISCOUNT %]])</f>
        <v>501.72</v>
      </c>
      <c r="O401" s="11">
        <f>DAY(InputData[[#This Row],[DATE]])</f>
        <v>12</v>
      </c>
      <c r="P401" s="11" t="str">
        <f>TEXT(InputData[[#This Row],[DATE]],"MMM")</f>
        <v>Jul</v>
      </c>
      <c r="Q401" s="11">
        <f>YEAR(InputData[[#This Row],[DATE]])</f>
        <v>2022</v>
      </c>
    </row>
    <row r="402" spans="1:17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_xlfn.XLOOKUP(InputData[[#This Row],[PRODUCT ID]],MasterData[PRODUCT ID],MasterData[PRODUCT ID])</f>
        <v>P0025</v>
      </c>
      <c r="H402" t="str">
        <f>_xlfn.XLOOKUP(InputData[[#This Row],[PRODUCT ID]],MasterData[PRODUCT ID],MasterData[PRODUCT])</f>
        <v>Product25</v>
      </c>
      <c r="I402" t="str">
        <f>_xlfn.XLOOKUP(InputData[[#This Row],[PRODUCT ID]],MasterData[PRODUCT ID],MasterData[CATEGORY])</f>
        <v>Category03</v>
      </c>
      <c r="J402" t="str">
        <f>_xlfn.XLOOKUP(InputData[[#This Row],[PRODUCT ID]],MasterData[PRODUCT ID],MasterData[UOM])</f>
        <v>No.</v>
      </c>
      <c r="K402" s="12">
        <f>_xlfn.XLOOKUP(InputData[[#This Row],[PRODUCT ID]],MasterData[PRODUCT ID],MasterData[BUYING PRIZE])</f>
        <v>7</v>
      </c>
      <c r="L402" s="12">
        <f>_xlfn.XLOOKUP(InputData[[#This Row],[PRODUCT ID]],MasterData[PRODUCT ID],MasterData[SELLING PRICE])</f>
        <v>8.33</v>
      </c>
      <c r="M402" s="12">
        <f>InputData[[#This Row],[BUYING PRIZE]]*InputData[[#This Row],[QUANTITY]]</f>
        <v>49</v>
      </c>
      <c r="N402" s="12">
        <f>InputData[[#This Row],[SELLING PRICE]]*InputData[[#This Row],[QUANTITY]]*(1-InputData[[#This Row],[DISCOUNT %]])</f>
        <v>58.31</v>
      </c>
      <c r="O402" s="11">
        <f>DAY(InputData[[#This Row],[DATE]])</f>
        <v>13</v>
      </c>
      <c r="P402" s="11" t="str">
        <f>TEXT(InputData[[#This Row],[DATE]],"MMM")</f>
        <v>Jul</v>
      </c>
      <c r="Q402" s="11">
        <f>YEAR(InputData[[#This Row],[DATE]])</f>
        <v>2022</v>
      </c>
    </row>
    <row r="403" spans="1:17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_xlfn.XLOOKUP(InputData[[#This Row],[PRODUCT ID]],MasterData[PRODUCT ID],MasterData[PRODUCT ID])</f>
        <v>P0033</v>
      </c>
      <c r="H403" t="str">
        <f>_xlfn.XLOOKUP(InputData[[#This Row],[PRODUCT ID]],MasterData[PRODUCT ID],MasterData[PRODUCT])</f>
        <v>Product33</v>
      </c>
      <c r="I403" t="str">
        <f>_xlfn.XLOOKUP(InputData[[#This Row],[PRODUCT ID]],MasterData[PRODUCT ID],MasterData[CATEGORY])</f>
        <v>Category04</v>
      </c>
      <c r="J403" t="str">
        <f>_xlfn.XLOOKUP(InputData[[#This Row],[PRODUCT ID]],MasterData[PRODUCT ID],MasterData[UOM])</f>
        <v>Kg</v>
      </c>
      <c r="K403" s="12">
        <f>_xlfn.XLOOKUP(InputData[[#This Row],[PRODUCT ID]],MasterData[PRODUCT ID],MasterData[BUYING PRIZE])</f>
        <v>95</v>
      </c>
      <c r="L403" s="12">
        <f>_xlfn.XLOOKUP(InputData[[#This Row],[PRODUCT ID]],MasterData[PRODUCT ID],MasterData[SELLING PRICE])</f>
        <v>119.7</v>
      </c>
      <c r="M403" s="12">
        <f>InputData[[#This Row],[BUYING PRIZE]]*InputData[[#This Row],[QUANTITY]]</f>
        <v>855</v>
      </c>
      <c r="N403" s="12">
        <f>InputData[[#This Row],[SELLING PRICE]]*InputData[[#This Row],[QUANTITY]]*(1-InputData[[#This Row],[DISCOUNT %]])</f>
        <v>1077.3</v>
      </c>
      <c r="O403" s="11">
        <f>DAY(InputData[[#This Row],[DATE]])</f>
        <v>14</v>
      </c>
      <c r="P403" s="11" t="str">
        <f>TEXT(InputData[[#This Row],[DATE]],"MMM")</f>
        <v>Jul</v>
      </c>
      <c r="Q403" s="11">
        <f>YEAR(InputData[[#This Row],[DATE]])</f>
        <v>2022</v>
      </c>
    </row>
    <row r="404" spans="1:17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_xlfn.XLOOKUP(InputData[[#This Row],[PRODUCT ID]],MasterData[PRODUCT ID],MasterData[PRODUCT ID])</f>
        <v>P0004</v>
      </c>
      <c r="H404" t="str">
        <f>_xlfn.XLOOKUP(InputData[[#This Row],[PRODUCT ID]],MasterData[PRODUCT ID],MasterData[PRODUCT])</f>
        <v>Product04</v>
      </c>
      <c r="I404" t="str">
        <f>_xlfn.XLOOKUP(InputData[[#This Row],[PRODUCT ID]],MasterData[PRODUCT ID],MasterData[CATEGORY])</f>
        <v>Category01</v>
      </c>
      <c r="J404" t="str">
        <f>_xlfn.XLOOKUP(InputData[[#This Row],[PRODUCT ID]],MasterData[PRODUCT ID],MasterData[UOM])</f>
        <v>Lt</v>
      </c>
      <c r="K404" s="12">
        <f>_xlfn.XLOOKUP(InputData[[#This Row],[PRODUCT ID]],MasterData[PRODUCT ID],MasterData[BUYING PRIZE])</f>
        <v>44</v>
      </c>
      <c r="L404" s="12">
        <f>_xlfn.XLOOKUP(InputData[[#This Row],[PRODUCT ID]],MasterData[PRODUCT ID],MasterData[SELLING PRICE])</f>
        <v>48.84</v>
      </c>
      <c r="M404" s="12">
        <f>InputData[[#This Row],[BUYING PRIZE]]*InputData[[#This Row],[QUANTITY]]</f>
        <v>88</v>
      </c>
      <c r="N404" s="12">
        <f>InputData[[#This Row],[SELLING PRICE]]*InputData[[#This Row],[QUANTITY]]*(1-InputData[[#This Row],[DISCOUNT %]])</f>
        <v>97.68</v>
      </c>
      <c r="O404" s="11">
        <f>DAY(InputData[[#This Row],[DATE]])</f>
        <v>15</v>
      </c>
      <c r="P404" s="11" t="str">
        <f>TEXT(InputData[[#This Row],[DATE]],"MMM")</f>
        <v>Jul</v>
      </c>
      <c r="Q404" s="11">
        <f>YEAR(InputData[[#This Row],[DATE]])</f>
        <v>2022</v>
      </c>
    </row>
    <row r="405" spans="1:17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_xlfn.XLOOKUP(InputData[[#This Row],[PRODUCT ID]],MasterData[PRODUCT ID],MasterData[PRODUCT ID])</f>
        <v>P0041</v>
      </c>
      <c r="H405" t="str">
        <f>_xlfn.XLOOKUP(InputData[[#This Row],[PRODUCT ID]],MasterData[PRODUCT ID],MasterData[PRODUCT])</f>
        <v>Product41</v>
      </c>
      <c r="I405" t="str">
        <f>_xlfn.XLOOKUP(InputData[[#This Row],[PRODUCT ID]],MasterData[PRODUCT ID],MasterData[CATEGORY])</f>
        <v>Category05</v>
      </c>
      <c r="J405" t="str">
        <f>_xlfn.XLOOKUP(InputData[[#This Row],[PRODUCT ID]],MasterData[PRODUCT ID],MasterData[UOM])</f>
        <v>Ft</v>
      </c>
      <c r="K405" s="12">
        <f>_xlfn.XLOOKUP(InputData[[#This Row],[PRODUCT ID]],MasterData[PRODUCT ID],MasterData[BUYING PRIZE])</f>
        <v>138</v>
      </c>
      <c r="L405" s="12">
        <f>_xlfn.XLOOKUP(InputData[[#This Row],[PRODUCT ID]],MasterData[PRODUCT ID],MasterData[SELLING PRICE])</f>
        <v>173.88</v>
      </c>
      <c r="M405" s="12">
        <f>InputData[[#This Row],[BUYING PRIZE]]*InputData[[#This Row],[QUANTITY]]</f>
        <v>1104</v>
      </c>
      <c r="N405" s="12">
        <f>InputData[[#This Row],[SELLING PRICE]]*InputData[[#This Row],[QUANTITY]]*(1-InputData[[#This Row],[DISCOUNT %]])</f>
        <v>1391.04</v>
      </c>
      <c r="O405" s="11">
        <f>DAY(InputData[[#This Row],[DATE]])</f>
        <v>17</v>
      </c>
      <c r="P405" s="11" t="str">
        <f>TEXT(InputData[[#This Row],[DATE]],"MMM")</f>
        <v>Jul</v>
      </c>
      <c r="Q405" s="11">
        <f>YEAR(InputData[[#This Row],[DATE]])</f>
        <v>2022</v>
      </c>
    </row>
    <row r="406" spans="1:17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_xlfn.XLOOKUP(InputData[[#This Row],[PRODUCT ID]],MasterData[PRODUCT ID],MasterData[PRODUCT ID])</f>
        <v>P0010</v>
      </c>
      <c r="H406" t="str">
        <f>_xlfn.XLOOKUP(InputData[[#This Row],[PRODUCT ID]],MasterData[PRODUCT ID],MasterData[PRODUCT])</f>
        <v>Product10</v>
      </c>
      <c r="I406" t="str">
        <f>_xlfn.XLOOKUP(InputData[[#This Row],[PRODUCT ID]],MasterData[PRODUCT ID],MasterData[CATEGORY])</f>
        <v>Category02</v>
      </c>
      <c r="J406" t="str">
        <f>_xlfn.XLOOKUP(InputData[[#This Row],[PRODUCT ID]],MasterData[PRODUCT ID],MasterData[UOM])</f>
        <v>Ft</v>
      </c>
      <c r="K406" s="12">
        <f>_xlfn.XLOOKUP(InputData[[#This Row],[PRODUCT ID]],MasterData[PRODUCT ID],MasterData[BUYING PRIZE])</f>
        <v>148</v>
      </c>
      <c r="L406" s="12">
        <f>_xlfn.XLOOKUP(InputData[[#This Row],[PRODUCT ID]],MasterData[PRODUCT ID],MasterData[SELLING PRICE])</f>
        <v>164.28</v>
      </c>
      <c r="M406" s="12">
        <f>InputData[[#This Row],[BUYING PRIZE]]*InputData[[#This Row],[QUANTITY]]</f>
        <v>1776</v>
      </c>
      <c r="N406" s="12">
        <f>InputData[[#This Row],[SELLING PRICE]]*InputData[[#This Row],[QUANTITY]]*(1-InputData[[#This Row],[DISCOUNT %]])</f>
        <v>1971.3600000000001</v>
      </c>
      <c r="O406" s="11">
        <f>DAY(InputData[[#This Row],[DATE]])</f>
        <v>18</v>
      </c>
      <c r="P406" s="11" t="str">
        <f>TEXT(InputData[[#This Row],[DATE]],"MMM")</f>
        <v>Jul</v>
      </c>
      <c r="Q406" s="11">
        <f>YEAR(InputData[[#This Row],[DATE]])</f>
        <v>2022</v>
      </c>
    </row>
    <row r="407" spans="1:17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_xlfn.XLOOKUP(InputData[[#This Row],[PRODUCT ID]],MasterData[PRODUCT ID],MasterData[PRODUCT ID])</f>
        <v>P0042</v>
      </c>
      <c r="H407" t="str">
        <f>_xlfn.XLOOKUP(InputData[[#This Row],[PRODUCT ID]],MasterData[PRODUCT ID],MasterData[PRODUCT])</f>
        <v>Product42</v>
      </c>
      <c r="I407" t="str">
        <f>_xlfn.XLOOKUP(InputData[[#This Row],[PRODUCT ID]],MasterData[PRODUCT ID],MasterData[CATEGORY])</f>
        <v>Category05</v>
      </c>
      <c r="J407" t="str">
        <f>_xlfn.XLOOKUP(InputData[[#This Row],[PRODUCT ID]],MasterData[PRODUCT ID],MasterData[UOM])</f>
        <v>Ft</v>
      </c>
      <c r="K407" s="12">
        <f>_xlfn.XLOOKUP(InputData[[#This Row],[PRODUCT ID]],MasterData[PRODUCT ID],MasterData[BUYING PRIZE])</f>
        <v>120</v>
      </c>
      <c r="L407" s="12">
        <f>_xlfn.XLOOKUP(InputData[[#This Row],[PRODUCT ID]],MasterData[PRODUCT ID],MasterData[SELLING PRICE])</f>
        <v>162</v>
      </c>
      <c r="M407" s="12">
        <f>InputData[[#This Row],[BUYING PRIZE]]*InputData[[#This Row],[QUANTITY]]</f>
        <v>960</v>
      </c>
      <c r="N407" s="12">
        <f>InputData[[#This Row],[SELLING PRICE]]*InputData[[#This Row],[QUANTITY]]*(1-InputData[[#This Row],[DISCOUNT %]])</f>
        <v>1296</v>
      </c>
      <c r="O407" s="11">
        <f>DAY(InputData[[#This Row],[DATE]])</f>
        <v>20</v>
      </c>
      <c r="P407" s="11" t="str">
        <f>TEXT(InputData[[#This Row],[DATE]],"MMM")</f>
        <v>Jul</v>
      </c>
      <c r="Q407" s="11">
        <f>YEAR(InputData[[#This Row],[DATE]])</f>
        <v>2022</v>
      </c>
    </row>
    <row r="408" spans="1:17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_xlfn.XLOOKUP(InputData[[#This Row],[PRODUCT ID]],MasterData[PRODUCT ID],MasterData[PRODUCT ID])</f>
        <v>P0034</v>
      </c>
      <c r="H408" t="str">
        <f>_xlfn.XLOOKUP(InputData[[#This Row],[PRODUCT ID]],MasterData[PRODUCT ID],MasterData[PRODUCT])</f>
        <v>Product34</v>
      </c>
      <c r="I408" t="str">
        <f>_xlfn.XLOOKUP(InputData[[#This Row],[PRODUCT ID]],MasterData[PRODUCT ID],MasterData[CATEGORY])</f>
        <v>Category04</v>
      </c>
      <c r="J408" t="str">
        <f>_xlfn.XLOOKUP(InputData[[#This Row],[PRODUCT ID]],MasterData[PRODUCT ID],MasterData[UOM])</f>
        <v>Lt</v>
      </c>
      <c r="K408" s="12">
        <f>_xlfn.XLOOKUP(InputData[[#This Row],[PRODUCT ID]],MasterData[PRODUCT ID],MasterData[BUYING PRIZE])</f>
        <v>55</v>
      </c>
      <c r="L408" s="12">
        <f>_xlfn.XLOOKUP(InputData[[#This Row],[PRODUCT ID]],MasterData[PRODUCT ID],MasterData[SELLING PRICE])</f>
        <v>58.3</v>
      </c>
      <c r="M408" s="12">
        <f>InputData[[#This Row],[BUYING PRIZE]]*InputData[[#This Row],[QUANTITY]]</f>
        <v>330</v>
      </c>
      <c r="N408" s="12">
        <f>InputData[[#This Row],[SELLING PRICE]]*InputData[[#This Row],[QUANTITY]]*(1-InputData[[#This Row],[DISCOUNT %]])</f>
        <v>349.79999999999995</v>
      </c>
      <c r="O408" s="11">
        <f>DAY(InputData[[#This Row],[DATE]])</f>
        <v>22</v>
      </c>
      <c r="P408" s="11" t="str">
        <f>TEXT(InputData[[#This Row],[DATE]],"MMM")</f>
        <v>Jul</v>
      </c>
      <c r="Q408" s="11">
        <f>YEAR(InputData[[#This Row],[DATE]])</f>
        <v>2022</v>
      </c>
    </row>
    <row r="409" spans="1:17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_xlfn.XLOOKUP(InputData[[#This Row],[PRODUCT ID]],MasterData[PRODUCT ID],MasterData[PRODUCT ID])</f>
        <v>P0018</v>
      </c>
      <c r="H409" t="str">
        <f>_xlfn.XLOOKUP(InputData[[#This Row],[PRODUCT ID]],MasterData[PRODUCT ID],MasterData[PRODUCT])</f>
        <v>Product18</v>
      </c>
      <c r="I409" t="str">
        <f>_xlfn.XLOOKUP(InputData[[#This Row],[PRODUCT ID]],MasterData[PRODUCT ID],MasterData[CATEGORY])</f>
        <v>Category02</v>
      </c>
      <c r="J409" t="str">
        <f>_xlfn.XLOOKUP(InputData[[#This Row],[PRODUCT ID]],MasterData[PRODUCT ID],MasterData[UOM])</f>
        <v>No.</v>
      </c>
      <c r="K409" s="12">
        <f>_xlfn.XLOOKUP(InputData[[#This Row],[PRODUCT ID]],MasterData[PRODUCT ID],MasterData[BUYING PRIZE])</f>
        <v>37</v>
      </c>
      <c r="L409" s="12">
        <f>_xlfn.XLOOKUP(InputData[[#This Row],[PRODUCT ID]],MasterData[PRODUCT ID],MasterData[SELLING PRICE])</f>
        <v>49.21</v>
      </c>
      <c r="M409" s="12">
        <f>InputData[[#This Row],[BUYING PRIZE]]*InputData[[#This Row],[QUANTITY]]</f>
        <v>74</v>
      </c>
      <c r="N409" s="12">
        <f>InputData[[#This Row],[SELLING PRICE]]*InputData[[#This Row],[QUANTITY]]*(1-InputData[[#This Row],[DISCOUNT %]])</f>
        <v>98.42</v>
      </c>
      <c r="O409" s="11">
        <f>DAY(InputData[[#This Row],[DATE]])</f>
        <v>23</v>
      </c>
      <c r="P409" s="11" t="str">
        <f>TEXT(InputData[[#This Row],[DATE]],"MMM")</f>
        <v>Jul</v>
      </c>
      <c r="Q409" s="11">
        <f>YEAR(InputData[[#This Row],[DATE]])</f>
        <v>2022</v>
      </c>
    </row>
    <row r="410" spans="1:17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_xlfn.XLOOKUP(InputData[[#This Row],[PRODUCT ID]],MasterData[PRODUCT ID],MasterData[PRODUCT ID])</f>
        <v>P0006</v>
      </c>
      <c r="H410" t="str">
        <f>_xlfn.XLOOKUP(InputData[[#This Row],[PRODUCT ID]],MasterData[PRODUCT ID],MasterData[PRODUCT])</f>
        <v>Product06</v>
      </c>
      <c r="I410" t="str">
        <f>_xlfn.XLOOKUP(InputData[[#This Row],[PRODUCT ID]],MasterData[PRODUCT ID],MasterData[CATEGORY])</f>
        <v>Category01</v>
      </c>
      <c r="J410" t="str">
        <f>_xlfn.XLOOKUP(InputData[[#This Row],[PRODUCT ID]],MasterData[PRODUCT ID],MasterData[UOM])</f>
        <v>Kg</v>
      </c>
      <c r="K410" s="12">
        <f>_xlfn.XLOOKUP(InputData[[#This Row],[PRODUCT ID]],MasterData[PRODUCT ID],MasterData[BUYING PRIZE])</f>
        <v>75</v>
      </c>
      <c r="L410" s="12">
        <f>_xlfn.XLOOKUP(InputData[[#This Row],[PRODUCT ID]],MasterData[PRODUCT ID],MasterData[SELLING PRICE])</f>
        <v>85.5</v>
      </c>
      <c r="M410" s="12">
        <f>InputData[[#This Row],[BUYING PRIZE]]*InputData[[#This Row],[QUANTITY]]</f>
        <v>1050</v>
      </c>
      <c r="N410" s="12">
        <f>InputData[[#This Row],[SELLING PRICE]]*InputData[[#This Row],[QUANTITY]]*(1-InputData[[#This Row],[DISCOUNT %]])</f>
        <v>1197</v>
      </c>
      <c r="O410" s="11">
        <f>DAY(InputData[[#This Row],[DATE]])</f>
        <v>24</v>
      </c>
      <c r="P410" s="11" t="str">
        <f>TEXT(InputData[[#This Row],[DATE]],"MMM")</f>
        <v>Jul</v>
      </c>
      <c r="Q410" s="11">
        <f>YEAR(InputData[[#This Row],[DATE]])</f>
        <v>2022</v>
      </c>
    </row>
    <row r="411" spans="1:17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_xlfn.XLOOKUP(InputData[[#This Row],[PRODUCT ID]],MasterData[PRODUCT ID],MasterData[PRODUCT ID])</f>
        <v>P0027</v>
      </c>
      <c r="H411" t="str">
        <f>_xlfn.XLOOKUP(InputData[[#This Row],[PRODUCT ID]],MasterData[PRODUCT ID],MasterData[PRODUCT])</f>
        <v>Product27</v>
      </c>
      <c r="I411" t="str">
        <f>_xlfn.XLOOKUP(InputData[[#This Row],[PRODUCT ID]],MasterData[PRODUCT ID],MasterData[CATEGORY])</f>
        <v>Category04</v>
      </c>
      <c r="J411" t="str">
        <f>_xlfn.XLOOKUP(InputData[[#This Row],[PRODUCT ID]],MasterData[PRODUCT ID],MasterData[UOM])</f>
        <v>Lt</v>
      </c>
      <c r="K411" s="12">
        <f>_xlfn.XLOOKUP(InputData[[#This Row],[PRODUCT ID]],MasterData[PRODUCT ID],MasterData[BUYING PRIZE])</f>
        <v>48</v>
      </c>
      <c r="L411" s="12">
        <f>_xlfn.XLOOKUP(InputData[[#This Row],[PRODUCT ID]],MasterData[PRODUCT ID],MasterData[SELLING PRICE])</f>
        <v>57.120000000000005</v>
      </c>
      <c r="M411" s="12">
        <f>InputData[[#This Row],[BUYING PRIZE]]*InputData[[#This Row],[QUANTITY]]</f>
        <v>48</v>
      </c>
      <c r="N411" s="12">
        <f>InputData[[#This Row],[SELLING PRICE]]*InputData[[#This Row],[QUANTITY]]*(1-InputData[[#This Row],[DISCOUNT %]])</f>
        <v>57.120000000000005</v>
      </c>
      <c r="O411" s="11">
        <f>DAY(InputData[[#This Row],[DATE]])</f>
        <v>24</v>
      </c>
      <c r="P411" s="11" t="str">
        <f>TEXT(InputData[[#This Row],[DATE]],"MMM")</f>
        <v>Jul</v>
      </c>
      <c r="Q411" s="11">
        <f>YEAR(InputData[[#This Row],[DATE]])</f>
        <v>2022</v>
      </c>
    </row>
    <row r="412" spans="1:17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_xlfn.XLOOKUP(InputData[[#This Row],[PRODUCT ID]],MasterData[PRODUCT ID],MasterData[PRODUCT ID])</f>
        <v>P0044</v>
      </c>
      <c r="H412" t="str">
        <f>_xlfn.XLOOKUP(InputData[[#This Row],[PRODUCT ID]],MasterData[PRODUCT ID],MasterData[PRODUCT])</f>
        <v>Product44</v>
      </c>
      <c r="I412" t="str">
        <f>_xlfn.XLOOKUP(InputData[[#This Row],[PRODUCT ID]],MasterData[PRODUCT ID],MasterData[CATEGORY])</f>
        <v>Category05</v>
      </c>
      <c r="J412" t="str">
        <f>_xlfn.XLOOKUP(InputData[[#This Row],[PRODUCT ID]],MasterData[PRODUCT ID],MasterData[UOM])</f>
        <v>Kg</v>
      </c>
      <c r="K412" s="12">
        <f>_xlfn.XLOOKUP(InputData[[#This Row],[PRODUCT ID]],MasterData[PRODUCT ID],MasterData[BUYING PRIZE])</f>
        <v>76</v>
      </c>
      <c r="L412" s="12">
        <f>_xlfn.XLOOKUP(InputData[[#This Row],[PRODUCT ID]],MasterData[PRODUCT ID],MasterData[SELLING PRICE])</f>
        <v>82.08</v>
      </c>
      <c r="M412" s="12">
        <f>InputData[[#This Row],[BUYING PRIZE]]*InputData[[#This Row],[QUANTITY]]</f>
        <v>152</v>
      </c>
      <c r="N412" s="12">
        <f>InputData[[#This Row],[SELLING PRICE]]*InputData[[#This Row],[QUANTITY]]*(1-InputData[[#This Row],[DISCOUNT %]])</f>
        <v>164.16</v>
      </c>
      <c r="O412" s="11">
        <f>DAY(InputData[[#This Row],[DATE]])</f>
        <v>25</v>
      </c>
      <c r="P412" s="11" t="str">
        <f>TEXT(InputData[[#This Row],[DATE]],"MMM")</f>
        <v>Jul</v>
      </c>
      <c r="Q412" s="11">
        <f>YEAR(InputData[[#This Row],[DATE]])</f>
        <v>2022</v>
      </c>
    </row>
    <row r="413" spans="1:17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_xlfn.XLOOKUP(InputData[[#This Row],[PRODUCT ID]],MasterData[PRODUCT ID],MasterData[PRODUCT ID])</f>
        <v>P0017</v>
      </c>
      <c r="H413" t="str">
        <f>_xlfn.XLOOKUP(InputData[[#This Row],[PRODUCT ID]],MasterData[PRODUCT ID],MasterData[PRODUCT])</f>
        <v>Product17</v>
      </c>
      <c r="I413" t="str">
        <f>_xlfn.XLOOKUP(InputData[[#This Row],[PRODUCT ID]],MasterData[PRODUCT ID],MasterData[CATEGORY])</f>
        <v>Category02</v>
      </c>
      <c r="J413" t="str">
        <f>_xlfn.XLOOKUP(InputData[[#This Row],[PRODUCT ID]],MasterData[PRODUCT ID],MasterData[UOM])</f>
        <v>Ft</v>
      </c>
      <c r="K413" s="12">
        <f>_xlfn.XLOOKUP(InputData[[#This Row],[PRODUCT ID]],MasterData[PRODUCT ID],MasterData[BUYING PRIZE])</f>
        <v>134</v>
      </c>
      <c r="L413" s="12">
        <f>_xlfn.XLOOKUP(InputData[[#This Row],[PRODUCT ID]],MasterData[PRODUCT ID],MasterData[SELLING PRICE])</f>
        <v>156.78</v>
      </c>
      <c r="M413" s="12">
        <f>InputData[[#This Row],[BUYING PRIZE]]*InputData[[#This Row],[QUANTITY]]</f>
        <v>1608</v>
      </c>
      <c r="N413" s="12">
        <f>InputData[[#This Row],[SELLING PRICE]]*InputData[[#This Row],[QUANTITY]]*(1-InputData[[#This Row],[DISCOUNT %]])</f>
        <v>1881.3600000000001</v>
      </c>
      <c r="O413" s="11">
        <f>DAY(InputData[[#This Row],[DATE]])</f>
        <v>25</v>
      </c>
      <c r="P413" s="11" t="str">
        <f>TEXT(InputData[[#This Row],[DATE]],"MMM")</f>
        <v>Jul</v>
      </c>
      <c r="Q413" s="11">
        <f>YEAR(InputData[[#This Row],[DATE]])</f>
        <v>2022</v>
      </c>
    </row>
    <row r="414" spans="1:17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_xlfn.XLOOKUP(InputData[[#This Row],[PRODUCT ID]],MasterData[PRODUCT ID],MasterData[PRODUCT ID])</f>
        <v>P0003</v>
      </c>
      <c r="H414" t="str">
        <f>_xlfn.XLOOKUP(InputData[[#This Row],[PRODUCT ID]],MasterData[PRODUCT ID],MasterData[PRODUCT])</f>
        <v>Product03</v>
      </c>
      <c r="I414" t="str">
        <f>_xlfn.XLOOKUP(InputData[[#This Row],[PRODUCT ID]],MasterData[PRODUCT ID],MasterData[CATEGORY])</f>
        <v>Category01</v>
      </c>
      <c r="J414" t="str">
        <f>_xlfn.XLOOKUP(InputData[[#This Row],[PRODUCT ID]],MasterData[PRODUCT ID],MasterData[UOM])</f>
        <v>Kg</v>
      </c>
      <c r="K414" s="12">
        <f>_xlfn.XLOOKUP(InputData[[#This Row],[PRODUCT ID]],MasterData[PRODUCT ID],MasterData[BUYING PRIZE])</f>
        <v>71</v>
      </c>
      <c r="L414" s="12">
        <f>_xlfn.XLOOKUP(InputData[[#This Row],[PRODUCT ID]],MasterData[PRODUCT ID],MasterData[SELLING PRICE])</f>
        <v>80.94</v>
      </c>
      <c r="M414" s="12">
        <f>InputData[[#This Row],[BUYING PRIZE]]*InputData[[#This Row],[QUANTITY]]</f>
        <v>923</v>
      </c>
      <c r="N414" s="12">
        <f>InputData[[#This Row],[SELLING PRICE]]*InputData[[#This Row],[QUANTITY]]*(1-InputData[[#This Row],[DISCOUNT %]])</f>
        <v>1052.22</v>
      </c>
      <c r="O414" s="11">
        <f>DAY(InputData[[#This Row],[DATE]])</f>
        <v>25</v>
      </c>
      <c r="P414" s="11" t="str">
        <f>TEXT(InputData[[#This Row],[DATE]],"MMM")</f>
        <v>Jul</v>
      </c>
      <c r="Q414" s="11">
        <f>YEAR(InputData[[#This Row],[DATE]])</f>
        <v>2022</v>
      </c>
    </row>
    <row r="415" spans="1:17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_xlfn.XLOOKUP(InputData[[#This Row],[PRODUCT ID]],MasterData[PRODUCT ID],MasterData[PRODUCT ID])</f>
        <v>P0003</v>
      </c>
      <c r="H415" t="str">
        <f>_xlfn.XLOOKUP(InputData[[#This Row],[PRODUCT ID]],MasterData[PRODUCT ID],MasterData[PRODUCT])</f>
        <v>Product03</v>
      </c>
      <c r="I415" t="str">
        <f>_xlfn.XLOOKUP(InputData[[#This Row],[PRODUCT ID]],MasterData[PRODUCT ID],MasterData[CATEGORY])</f>
        <v>Category01</v>
      </c>
      <c r="J415" t="str">
        <f>_xlfn.XLOOKUP(InputData[[#This Row],[PRODUCT ID]],MasterData[PRODUCT ID],MasterData[UOM])</f>
        <v>Kg</v>
      </c>
      <c r="K415" s="12">
        <f>_xlfn.XLOOKUP(InputData[[#This Row],[PRODUCT ID]],MasterData[PRODUCT ID],MasterData[BUYING PRIZE])</f>
        <v>71</v>
      </c>
      <c r="L415" s="12">
        <f>_xlfn.XLOOKUP(InputData[[#This Row],[PRODUCT ID]],MasterData[PRODUCT ID],MasterData[SELLING PRICE])</f>
        <v>80.94</v>
      </c>
      <c r="M415" s="12">
        <f>InputData[[#This Row],[BUYING PRIZE]]*InputData[[#This Row],[QUANTITY]]</f>
        <v>710</v>
      </c>
      <c r="N415" s="12">
        <f>InputData[[#This Row],[SELLING PRICE]]*InputData[[#This Row],[QUANTITY]]*(1-InputData[[#This Row],[DISCOUNT %]])</f>
        <v>809.4</v>
      </c>
      <c r="O415" s="11">
        <f>DAY(InputData[[#This Row],[DATE]])</f>
        <v>26</v>
      </c>
      <c r="P415" s="11" t="str">
        <f>TEXT(InputData[[#This Row],[DATE]],"MMM")</f>
        <v>Jul</v>
      </c>
      <c r="Q415" s="11">
        <f>YEAR(InputData[[#This Row],[DATE]])</f>
        <v>2022</v>
      </c>
    </row>
    <row r="416" spans="1:17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_xlfn.XLOOKUP(InputData[[#This Row],[PRODUCT ID]],MasterData[PRODUCT ID],MasterData[PRODUCT ID])</f>
        <v>P0026</v>
      </c>
      <c r="H416" t="str">
        <f>_xlfn.XLOOKUP(InputData[[#This Row],[PRODUCT ID]],MasterData[PRODUCT ID],MasterData[PRODUCT])</f>
        <v>Product26</v>
      </c>
      <c r="I416" t="str">
        <f>_xlfn.XLOOKUP(InputData[[#This Row],[PRODUCT ID]],MasterData[PRODUCT ID],MasterData[CATEGORY])</f>
        <v>Category04</v>
      </c>
      <c r="J416" t="str">
        <f>_xlfn.XLOOKUP(InputData[[#This Row],[PRODUCT ID]],MasterData[PRODUCT ID],MasterData[UOM])</f>
        <v>No.</v>
      </c>
      <c r="K416" s="12">
        <f>_xlfn.XLOOKUP(InputData[[#This Row],[PRODUCT ID]],MasterData[PRODUCT ID],MasterData[BUYING PRIZE])</f>
        <v>18</v>
      </c>
      <c r="L416" s="12">
        <f>_xlfn.XLOOKUP(InputData[[#This Row],[PRODUCT ID]],MasterData[PRODUCT ID],MasterData[SELLING PRICE])</f>
        <v>24.66</v>
      </c>
      <c r="M416" s="12">
        <f>InputData[[#This Row],[BUYING PRIZE]]*InputData[[#This Row],[QUANTITY]]</f>
        <v>18</v>
      </c>
      <c r="N416" s="12">
        <f>InputData[[#This Row],[SELLING PRICE]]*InputData[[#This Row],[QUANTITY]]*(1-InputData[[#This Row],[DISCOUNT %]])</f>
        <v>24.66</v>
      </c>
      <c r="O416" s="11">
        <f>DAY(InputData[[#This Row],[DATE]])</f>
        <v>26</v>
      </c>
      <c r="P416" s="11" t="str">
        <f>TEXT(InputData[[#This Row],[DATE]],"MMM")</f>
        <v>Jul</v>
      </c>
      <c r="Q416" s="11">
        <f>YEAR(InputData[[#This Row],[DATE]])</f>
        <v>2022</v>
      </c>
    </row>
    <row r="417" spans="1:17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_xlfn.XLOOKUP(InputData[[#This Row],[PRODUCT ID]],MasterData[PRODUCT ID],MasterData[PRODUCT ID])</f>
        <v>P0012</v>
      </c>
      <c r="H417" t="str">
        <f>_xlfn.XLOOKUP(InputData[[#This Row],[PRODUCT ID]],MasterData[PRODUCT ID],MasterData[PRODUCT])</f>
        <v>Product12</v>
      </c>
      <c r="I417" t="str">
        <f>_xlfn.XLOOKUP(InputData[[#This Row],[PRODUCT ID]],MasterData[PRODUCT ID],MasterData[CATEGORY])</f>
        <v>Category02</v>
      </c>
      <c r="J417" t="str">
        <f>_xlfn.XLOOKUP(InputData[[#This Row],[PRODUCT ID]],MasterData[PRODUCT ID],MasterData[UOM])</f>
        <v>Kg</v>
      </c>
      <c r="K417" s="12">
        <f>_xlfn.XLOOKUP(InputData[[#This Row],[PRODUCT ID]],MasterData[PRODUCT ID],MasterData[BUYING PRIZE])</f>
        <v>73</v>
      </c>
      <c r="L417" s="12">
        <f>_xlfn.XLOOKUP(InputData[[#This Row],[PRODUCT ID]],MasterData[PRODUCT ID],MasterData[SELLING PRICE])</f>
        <v>94.17</v>
      </c>
      <c r="M417" s="12">
        <f>InputData[[#This Row],[BUYING PRIZE]]*InputData[[#This Row],[QUANTITY]]</f>
        <v>365</v>
      </c>
      <c r="N417" s="12">
        <f>InputData[[#This Row],[SELLING PRICE]]*InputData[[#This Row],[QUANTITY]]*(1-InputData[[#This Row],[DISCOUNT %]])</f>
        <v>470.85</v>
      </c>
      <c r="O417" s="11">
        <f>DAY(InputData[[#This Row],[DATE]])</f>
        <v>3</v>
      </c>
      <c r="P417" s="11" t="str">
        <f>TEXT(InputData[[#This Row],[DATE]],"MMM")</f>
        <v>Aug</v>
      </c>
      <c r="Q417" s="11">
        <f>YEAR(InputData[[#This Row],[DATE]])</f>
        <v>2022</v>
      </c>
    </row>
    <row r="418" spans="1:17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_xlfn.XLOOKUP(InputData[[#This Row],[PRODUCT ID]],MasterData[PRODUCT ID],MasterData[PRODUCT ID])</f>
        <v>P0016</v>
      </c>
      <c r="H418" t="str">
        <f>_xlfn.XLOOKUP(InputData[[#This Row],[PRODUCT ID]],MasterData[PRODUCT ID],MasterData[PRODUCT])</f>
        <v>Product16</v>
      </c>
      <c r="I418" t="str">
        <f>_xlfn.XLOOKUP(InputData[[#This Row],[PRODUCT ID]],MasterData[PRODUCT ID],MasterData[CATEGORY])</f>
        <v>Category02</v>
      </c>
      <c r="J418" t="str">
        <f>_xlfn.XLOOKUP(InputData[[#This Row],[PRODUCT ID]],MasterData[PRODUCT ID],MasterData[UOM])</f>
        <v>No.</v>
      </c>
      <c r="K418" s="12">
        <f>_xlfn.XLOOKUP(InputData[[#This Row],[PRODUCT ID]],MasterData[PRODUCT ID],MasterData[BUYING PRIZE])</f>
        <v>13</v>
      </c>
      <c r="L418" s="12">
        <f>_xlfn.XLOOKUP(InputData[[#This Row],[PRODUCT ID]],MasterData[PRODUCT ID],MasterData[SELLING PRICE])</f>
        <v>16.64</v>
      </c>
      <c r="M418" s="12">
        <f>InputData[[#This Row],[BUYING PRIZE]]*InputData[[#This Row],[QUANTITY]]</f>
        <v>117</v>
      </c>
      <c r="N418" s="12">
        <f>InputData[[#This Row],[SELLING PRICE]]*InputData[[#This Row],[QUANTITY]]*(1-InputData[[#This Row],[DISCOUNT %]])</f>
        <v>149.76</v>
      </c>
      <c r="O418" s="11">
        <f>DAY(InputData[[#This Row],[DATE]])</f>
        <v>6</v>
      </c>
      <c r="P418" s="11" t="str">
        <f>TEXT(InputData[[#This Row],[DATE]],"MMM")</f>
        <v>Aug</v>
      </c>
      <c r="Q418" s="11">
        <f>YEAR(InputData[[#This Row],[DATE]])</f>
        <v>2022</v>
      </c>
    </row>
    <row r="419" spans="1:17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_xlfn.XLOOKUP(InputData[[#This Row],[PRODUCT ID]],MasterData[PRODUCT ID],MasterData[PRODUCT ID])</f>
        <v>P0016</v>
      </c>
      <c r="H419" t="str">
        <f>_xlfn.XLOOKUP(InputData[[#This Row],[PRODUCT ID]],MasterData[PRODUCT ID],MasterData[PRODUCT])</f>
        <v>Product16</v>
      </c>
      <c r="I419" t="str">
        <f>_xlfn.XLOOKUP(InputData[[#This Row],[PRODUCT ID]],MasterData[PRODUCT ID],MasterData[CATEGORY])</f>
        <v>Category02</v>
      </c>
      <c r="J419" t="str">
        <f>_xlfn.XLOOKUP(InputData[[#This Row],[PRODUCT ID]],MasterData[PRODUCT ID],MasterData[UOM])</f>
        <v>No.</v>
      </c>
      <c r="K419" s="12">
        <f>_xlfn.XLOOKUP(InputData[[#This Row],[PRODUCT ID]],MasterData[PRODUCT ID],MasterData[BUYING PRIZE])</f>
        <v>13</v>
      </c>
      <c r="L419" s="12">
        <f>_xlfn.XLOOKUP(InputData[[#This Row],[PRODUCT ID]],MasterData[PRODUCT ID],MasterData[SELLING PRICE])</f>
        <v>16.64</v>
      </c>
      <c r="M419" s="12">
        <f>InputData[[#This Row],[BUYING PRIZE]]*InputData[[#This Row],[QUANTITY]]</f>
        <v>26</v>
      </c>
      <c r="N419" s="12">
        <f>InputData[[#This Row],[SELLING PRICE]]*InputData[[#This Row],[QUANTITY]]*(1-InputData[[#This Row],[DISCOUNT %]])</f>
        <v>33.28</v>
      </c>
      <c r="O419" s="11">
        <f>DAY(InputData[[#This Row],[DATE]])</f>
        <v>8</v>
      </c>
      <c r="P419" s="11" t="str">
        <f>TEXT(InputData[[#This Row],[DATE]],"MMM")</f>
        <v>Aug</v>
      </c>
      <c r="Q419" s="11">
        <f>YEAR(InputData[[#This Row],[DATE]])</f>
        <v>2022</v>
      </c>
    </row>
    <row r="420" spans="1:17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_xlfn.XLOOKUP(InputData[[#This Row],[PRODUCT ID]],MasterData[PRODUCT ID],MasterData[PRODUCT ID])</f>
        <v>P0032</v>
      </c>
      <c r="H420" t="str">
        <f>_xlfn.XLOOKUP(InputData[[#This Row],[PRODUCT ID]],MasterData[PRODUCT ID],MasterData[PRODUCT])</f>
        <v>Product32</v>
      </c>
      <c r="I420" t="str">
        <f>_xlfn.XLOOKUP(InputData[[#This Row],[PRODUCT ID]],MasterData[PRODUCT ID],MasterData[CATEGORY])</f>
        <v>Category04</v>
      </c>
      <c r="J420" t="str">
        <f>_xlfn.XLOOKUP(InputData[[#This Row],[PRODUCT ID]],MasterData[PRODUCT ID],MasterData[UOM])</f>
        <v>Kg</v>
      </c>
      <c r="K420" s="12">
        <f>_xlfn.XLOOKUP(InputData[[#This Row],[PRODUCT ID]],MasterData[PRODUCT ID],MasterData[BUYING PRIZE])</f>
        <v>89</v>
      </c>
      <c r="L420" s="12">
        <f>_xlfn.XLOOKUP(InputData[[#This Row],[PRODUCT ID]],MasterData[PRODUCT ID],MasterData[SELLING PRICE])</f>
        <v>117.48</v>
      </c>
      <c r="M420" s="12">
        <f>InputData[[#This Row],[BUYING PRIZE]]*InputData[[#This Row],[QUANTITY]]</f>
        <v>1068</v>
      </c>
      <c r="N420" s="12">
        <f>InputData[[#This Row],[SELLING PRICE]]*InputData[[#This Row],[QUANTITY]]*(1-InputData[[#This Row],[DISCOUNT %]])</f>
        <v>1409.76</v>
      </c>
      <c r="O420" s="11">
        <f>DAY(InputData[[#This Row],[DATE]])</f>
        <v>8</v>
      </c>
      <c r="P420" s="11" t="str">
        <f>TEXT(InputData[[#This Row],[DATE]],"MMM")</f>
        <v>Aug</v>
      </c>
      <c r="Q420" s="11">
        <f>YEAR(InputData[[#This Row],[DATE]])</f>
        <v>2022</v>
      </c>
    </row>
    <row r="421" spans="1:17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_xlfn.XLOOKUP(InputData[[#This Row],[PRODUCT ID]],MasterData[PRODUCT ID],MasterData[PRODUCT ID])</f>
        <v>P0021</v>
      </c>
      <c r="H421" t="str">
        <f>_xlfn.XLOOKUP(InputData[[#This Row],[PRODUCT ID]],MasterData[PRODUCT ID],MasterData[PRODUCT])</f>
        <v>Product21</v>
      </c>
      <c r="I421" t="str">
        <f>_xlfn.XLOOKUP(InputData[[#This Row],[PRODUCT ID]],MasterData[PRODUCT ID],MasterData[CATEGORY])</f>
        <v>Category03</v>
      </c>
      <c r="J421" t="str">
        <f>_xlfn.XLOOKUP(InputData[[#This Row],[PRODUCT ID]],MasterData[PRODUCT ID],MasterData[UOM])</f>
        <v>Ft</v>
      </c>
      <c r="K421" s="12">
        <f>_xlfn.XLOOKUP(InputData[[#This Row],[PRODUCT ID]],MasterData[PRODUCT ID],MasterData[BUYING PRIZE])</f>
        <v>126</v>
      </c>
      <c r="L421" s="12">
        <f>_xlfn.XLOOKUP(InputData[[#This Row],[PRODUCT ID]],MasterData[PRODUCT ID],MasterData[SELLING PRICE])</f>
        <v>162.54</v>
      </c>
      <c r="M421" s="12">
        <f>InputData[[#This Row],[BUYING PRIZE]]*InputData[[#This Row],[QUANTITY]]</f>
        <v>1386</v>
      </c>
      <c r="N421" s="12">
        <f>InputData[[#This Row],[SELLING PRICE]]*InputData[[#This Row],[QUANTITY]]*(1-InputData[[#This Row],[DISCOUNT %]])</f>
        <v>1787.9399999999998</v>
      </c>
      <c r="O421" s="11">
        <f>DAY(InputData[[#This Row],[DATE]])</f>
        <v>8</v>
      </c>
      <c r="P421" s="11" t="str">
        <f>TEXT(InputData[[#This Row],[DATE]],"MMM")</f>
        <v>Aug</v>
      </c>
      <c r="Q421" s="11">
        <f>YEAR(InputData[[#This Row],[DATE]])</f>
        <v>2022</v>
      </c>
    </row>
    <row r="422" spans="1:17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_xlfn.XLOOKUP(InputData[[#This Row],[PRODUCT ID]],MasterData[PRODUCT ID],MasterData[PRODUCT ID])</f>
        <v>P0030</v>
      </c>
      <c r="H422" t="str">
        <f>_xlfn.XLOOKUP(InputData[[#This Row],[PRODUCT ID]],MasterData[PRODUCT ID],MasterData[PRODUCT])</f>
        <v>Product30</v>
      </c>
      <c r="I422" t="str">
        <f>_xlfn.XLOOKUP(InputData[[#This Row],[PRODUCT ID]],MasterData[PRODUCT ID],MasterData[CATEGORY])</f>
        <v>Category04</v>
      </c>
      <c r="J422" t="str">
        <f>_xlfn.XLOOKUP(InputData[[#This Row],[PRODUCT ID]],MasterData[PRODUCT ID],MasterData[UOM])</f>
        <v>Ft</v>
      </c>
      <c r="K422" s="12">
        <f>_xlfn.XLOOKUP(InputData[[#This Row],[PRODUCT ID]],MasterData[PRODUCT ID],MasterData[BUYING PRIZE])</f>
        <v>148</v>
      </c>
      <c r="L422" s="12">
        <f>_xlfn.XLOOKUP(InputData[[#This Row],[PRODUCT ID]],MasterData[PRODUCT ID],MasterData[SELLING PRICE])</f>
        <v>201.28</v>
      </c>
      <c r="M422" s="12">
        <f>InputData[[#This Row],[BUYING PRIZE]]*InputData[[#This Row],[QUANTITY]]</f>
        <v>2072</v>
      </c>
      <c r="N422" s="12">
        <f>InputData[[#This Row],[SELLING PRICE]]*InputData[[#This Row],[QUANTITY]]*(1-InputData[[#This Row],[DISCOUNT %]])</f>
        <v>2817.92</v>
      </c>
      <c r="O422" s="11">
        <f>DAY(InputData[[#This Row],[DATE]])</f>
        <v>14</v>
      </c>
      <c r="P422" s="11" t="str">
        <f>TEXT(InputData[[#This Row],[DATE]],"MMM")</f>
        <v>Aug</v>
      </c>
      <c r="Q422" s="11">
        <f>YEAR(InputData[[#This Row],[DATE]])</f>
        <v>2022</v>
      </c>
    </row>
    <row r="423" spans="1:17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_xlfn.XLOOKUP(InputData[[#This Row],[PRODUCT ID]],MasterData[PRODUCT ID],MasterData[PRODUCT ID])</f>
        <v>P0011</v>
      </c>
      <c r="H423" t="str">
        <f>_xlfn.XLOOKUP(InputData[[#This Row],[PRODUCT ID]],MasterData[PRODUCT ID],MasterData[PRODUCT])</f>
        <v>Product11</v>
      </c>
      <c r="I423" t="str">
        <f>_xlfn.XLOOKUP(InputData[[#This Row],[PRODUCT ID]],MasterData[PRODUCT ID],MasterData[CATEGORY])</f>
        <v>Category02</v>
      </c>
      <c r="J423" t="str">
        <f>_xlfn.XLOOKUP(InputData[[#This Row],[PRODUCT ID]],MasterData[PRODUCT ID],MasterData[UOM])</f>
        <v>Lt</v>
      </c>
      <c r="K423" s="12">
        <f>_xlfn.XLOOKUP(InputData[[#This Row],[PRODUCT ID]],MasterData[PRODUCT ID],MasterData[BUYING PRIZE])</f>
        <v>44</v>
      </c>
      <c r="L423" s="12">
        <f>_xlfn.XLOOKUP(InputData[[#This Row],[PRODUCT ID]],MasterData[PRODUCT ID],MasterData[SELLING PRICE])</f>
        <v>48.4</v>
      </c>
      <c r="M423" s="12">
        <f>InputData[[#This Row],[BUYING PRIZE]]*InputData[[#This Row],[QUANTITY]]</f>
        <v>440</v>
      </c>
      <c r="N423" s="12">
        <f>InputData[[#This Row],[SELLING PRICE]]*InputData[[#This Row],[QUANTITY]]*(1-InputData[[#This Row],[DISCOUNT %]])</f>
        <v>484</v>
      </c>
      <c r="O423" s="11">
        <f>DAY(InputData[[#This Row],[DATE]])</f>
        <v>15</v>
      </c>
      <c r="P423" s="11" t="str">
        <f>TEXT(InputData[[#This Row],[DATE]],"MMM")</f>
        <v>Aug</v>
      </c>
      <c r="Q423" s="11">
        <f>YEAR(InputData[[#This Row],[DATE]])</f>
        <v>2022</v>
      </c>
    </row>
    <row r="424" spans="1:17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_xlfn.XLOOKUP(InputData[[#This Row],[PRODUCT ID]],MasterData[PRODUCT ID],MasterData[PRODUCT ID])</f>
        <v>P0015</v>
      </c>
      <c r="H424" t="str">
        <f>_xlfn.XLOOKUP(InputData[[#This Row],[PRODUCT ID]],MasterData[PRODUCT ID],MasterData[PRODUCT])</f>
        <v>Product15</v>
      </c>
      <c r="I424" t="str">
        <f>_xlfn.XLOOKUP(InputData[[#This Row],[PRODUCT ID]],MasterData[PRODUCT ID],MasterData[CATEGORY])</f>
        <v>Category02</v>
      </c>
      <c r="J424" t="str">
        <f>_xlfn.XLOOKUP(InputData[[#This Row],[PRODUCT ID]],MasterData[PRODUCT ID],MasterData[UOM])</f>
        <v>No.</v>
      </c>
      <c r="K424" s="12">
        <f>_xlfn.XLOOKUP(InputData[[#This Row],[PRODUCT ID]],MasterData[PRODUCT ID],MasterData[BUYING PRIZE])</f>
        <v>12</v>
      </c>
      <c r="L424" s="12">
        <f>_xlfn.XLOOKUP(InputData[[#This Row],[PRODUCT ID]],MasterData[PRODUCT ID],MasterData[SELLING PRICE])</f>
        <v>15.719999999999999</v>
      </c>
      <c r="M424" s="12">
        <f>InputData[[#This Row],[BUYING PRIZE]]*InputData[[#This Row],[QUANTITY]]</f>
        <v>84</v>
      </c>
      <c r="N424" s="12">
        <f>InputData[[#This Row],[SELLING PRICE]]*InputData[[#This Row],[QUANTITY]]*(1-InputData[[#This Row],[DISCOUNT %]])</f>
        <v>110.03999999999999</v>
      </c>
      <c r="O424" s="11">
        <f>DAY(InputData[[#This Row],[DATE]])</f>
        <v>15</v>
      </c>
      <c r="P424" s="11" t="str">
        <f>TEXT(InputData[[#This Row],[DATE]],"MMM")</f>
        <v>Aug</v>
      </c>
      <c r="Q424" s="11">
        <f>YEAR(InputData[[#This Row],[DATE]])</f>
        <v>2022</v>
      </c>
    </row>
    <row r="425" spans="1:17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_xlfn.XLOOKUP(InputData[[#This Row],[PRODUCT ID]],MasterData[PRODUCT ID],MasterData[PRODUCT ID])</f>
        <v>P0029</v>
      </c>
      <c r="H425" t="str">
        <f>_xlfn.XLOOKUP(InputData[[#This Row],[PRODUCT ID]],MasterData[PRODUCT ID],MasterData[PRODUCT])</f>
        <v>Product29</v>
      </c>
      <c r="I425" t="str">
        <f>_xlfn.XLOOKUP(InputData[[#This Row],[PRODUCT ID]],MasterData[PRODUCT ID],MasterData[CATEGORY])</f>
        <v>Category04</v>
      </c>
      <c r="J425" t="str">
        <f>_xlfn.XLOOKUP(InputData[[#This Row],[PRODUCT ID]],MasterData[PRODUCT ID],MasterData[UOM])</f>
        <v>Lt</v>
      </c>
      <c r="K425" s="12">
        <f>_xlfn.XLOOKUP(InputData[[#This Row],[PRODUCT ID]],MasterData[PRODUCT ID],MasterData[BUYING PRIZE])</f>
        <v>47</v>
      </c>
      <c r="L425" s="12">
        <f>_xlfn.XLOOKUP(InputData[[#This Row],[PRODUCT ID]],MasterData[PRODUCT ID],MasterData[SELLING PRICE])</f>
        <v>53.11</v>
      </c>
      <c r="M425" s="12">
        <f>InputData[[#This Row],[BUYING PRIZE]]*InputData[[#This Row],[QUANTITY]]</f>
        <v>376</v>
      </c>
      <c r="N425" s="12">
        <f>InputData[[#This Row],[SELLING PRICE]]*InputData[[#This Row],[QUANTITY]]*(1-InputData[[#This Row],[DISCOUNT %]])</f>
        <v>424.88</v>
      </c>
      <c r="O425" s="11">
        <f>DAY(InputData[[#This Row],[DATE]])</f>
        <v>18</v>
      </c>
      <c r="P425" s="11" t="str">
        <f>TEXT(InputData[[#This Row],[DATE]],"MMM")</f>
        <v>Aug</v>
      </c>
      <c r="Q425" s="11">
        <f>YEAR(InputData[[#This Row],[DATE]])</f>
        <v>2022</v>
      </c>
    </row>
    <row r="426" spans="1:17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_xlfn.XLOOKUP(InputData[[#This Row],[PRODUCT ID]],MasterData[PRODUCT ID],MasterData[PRODUCT ID])</f>
        <v>P0010</v>
      </c>
      <c r="H426" t="str">
        <f>_xlfn.XLOOKUP(InputData[[#This Row],[PRODUCT ID]],MasterData[PRODUCT ID],MasterData[PRODUCT])</f>
        <v>Product10</v>
      </c>
      <c r="I426" t="str">
        <f>_xlfn.XLOOKUP(InputData[[#This Row],[PRODUCT ID]],MasterData[PRODUCT ID],MasterData[CATEGORY])</f>
        <v>Category02</v>
      </c>
      <c r="J426" t="str">
        <f>_xlfn.XLOOKUP(InputData[[#This Row],[PRODUCT ID]],MasterData[PRODUCT ID],MasterData[UOM])</f>
        <v>Ft</v>
      </c>
      <c r="K426" s="12">
        <f>_xlfn.XLOOKUP(InputData[[#This Row],[PRODUCT ID]],MasterData[PRODUCT ID],MasterData[BUYING PRIZE])</f>
        <v>148</v>
      </c>
      <c r="L426" s="12">
        <f>_xlfn.XLOOKUP(InputData[[#This Row],[PRODUCT ID]],MasterData[PRODUCT ID],MasterData[SELLING PRICE])</f>
        <v>164.28</v>
      </c>
      <c r="M426" s="12">
        <f>InputData[[#This Row],[BUYING PRIZE]]*InputData[[#This Row],[QUANTITY]]</f>
        <v>296</v>
      </c>
      <c r="N426" s="12">
        <f>InputData[[#This Row],[SELLING PRICE]]*InputData[[#This Row],[QUANTITY]]*(1-InputData[[#This Row],[DISCOUNT %]])</f>
        <v>328.56</v>
      </c>
      <c r="O426" s="11">
        <f>DAY(InputData[[#This Row],[DATE]])</f>
        <v>18</v>
      </c>
      <c r="P426" s="11" t="str">
        <f>TEXT(InputData[[#This Row],[DATE]],"MMM")</f>
        <v>Aug</v>
      </c>
      <c r="Q426" s="11">
        <f>YEAR(InputData[[#This Row],[DATE]])</f>
        <v>2022</v>
      </c>
    </row>
    <row r="427" spans="1:17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_xlfn.XLOOKUP(InputData[[#This Row],[PRODUCT ID]],MasterData[PRODUCT ID],MasterData[PRODUCT ID])</f>
        <v>P0007</v>
      </c>
      <c r="H427" t="str">
        <f>_xlfn.XLOOKUP(InputData[[#This Row],[PRODUCT ID]],MasterData[PRODUCT ID],MasterData[PRODUCT])</f>
        <v>Product07</v>
      </c>
      <c r="I427" t="str">
        <f>_xlfn.XLOOKUP(InputData[[#This Row],[PRODUCT ID]],MasterData[PRODUCT ID],MasterData[CATEGORY])</f>
        <v>Category01</v>
      </c>
      <c r="J427" t="str">
        <f>_xlfn.XLOOKUP(InputData[[#This Row],[PRODUCT ID]],MasterData[PRODUCT ID],MasterData[UOM])</f>
        <v>Lt</v>
      </c>
      <c r="K427" s="12">
        <f>_xlfn.XLOOKUP(InputData[[#This Row],[PRODUCT ID]],MasterData[PRODUCT ID],MasterData[BUYING PRIZE])</f>
        <v>43</v>
      </c>
      <c r="L427" s="12">
        <f>_xlfn.XLOOKUP(InputData[[#This Row],[PRODUCT ID]],MasterData[PRODUCT ID],MasterData[SELLING PRICE])</f>
        <v>47.730000000000004</v>
      </c>
      <c r="M427" s="12">
        <f>InputData[[#This Row],[BUYING PRIZE]]*InputData[[#This Row],[QUANTITY]]</f>
        <v>129</v>
      </c>
      <c r="N427" s="12">
        <f>InputData[[#This Row],[SELLING PRICE]]*InputData[[#This Row],[QUANTITY]]*(1-InputData[[#This Row],[DISCOUNT %]])</f>
        <v>143.19</v>
      </c>
      <c r="O427" s="11">
        <f>DAY(InputData[[#This Row],[DATE]])</f>
        <v>19</v>
      </c>
      <c r="P427" s="11" t="str">
        <f>TEXT(InputData[[#This Row],[DATE]],"MMM")</f>
        <v>Aug</v>
      </c>
      <c r="Q427" s="11">
        <f>YEAR(InputData[[#This Row],[DATE]])</f>
        <v>2022</v>
      </c>
    </row>
    <row r="428" spans="1:17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_xlfn.XLOOKUP(InputData[[#This Row],[PRODUCT ID]],MasterData[PRODUCT ID],MasterData[PRODUCT ID])</f>
        <v>P0023</v>
      </c>
      <c r="H428" t="str">
        <f>_xlfn.XLOOKUP(InputData[[#This Row],[PRODUCT ID]],MasterData[PRODUCT ID],MasterData[PRODUCT])</f>
        <v>Product23</v>
      </c>
      <c r="I428" t="str">
        <f>_xlfn.XLOOKUP(InputData[[#This Row],[PRODUCT ID]],MasterData[PRODUCT ID],MasterData[CATEGORY])</f>
        <v>Category03</v>
      </c>
      <c r="J428" t="str">
        <f>_xlfn.XLOOKUP(InputData[[#This Row],[PRODUCT ID]],MasterData[PRODUCT ID],MasterData[UOM])</f>
        <v>Ft</v>
      </c>
      <c r="K428" s="12">
        <f>_xlfn.XLOOKUP(InputData[[#This Row],[PRODUCT ID]],MasterData[PRODUCT ID],MasterData[BUYING PRIZE])</f>
        <v>141</v>
      </c>
      <c r="L428" s="12">
        <f>_xlfn.XLOOKUP(InputData[[#This Row],[PRODUCT ID]],MasterData[PRODUCT ID],MasterData[SELLING PRICE])</f>
        <v>149.46</v>
      </c>
      <c r="M428" s="12">
        <f>InputData[[#This Row],[BUYING PRIZE]]*InputData[[#This Row],[QUANTITY]]</f>
        <v>1833</v>
      </c>
      <c r="N428" s="12">
        <f>InputData[[#This Row],[SELLING PRICE]]*InputData[[#This Row],[QUANTITY]]*(1-InputData[[#This Row],[DISCOUNT %]])</f>
        <v>1942.98</v>
      </c>
      <c r="O428" s="11">
        <f>DAY(InputData[[#This Row],[DATE]])</f>
        <v>20</v>
      </c>
      <c r="P428" s="11" t="str">
        <f>TEXT(InputData[[#This Row],[DATE]],"MMM")</f>
        <v>Aug</v>
      </c>
      <c r="Q428" s="11">
        <f>YEAR(InputData[[#This Row],[DATE]])</f>
        <v>2022</v>
      </c>
    </row>
    <row r="429" spans="1:17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_xlfn.XLOOKUP(InputData[[#This Row],[PRODUCT ID]],MasterData[PRODUCT ID],MasterData[PRODUCT ID])</f>
        <v>P0033</v>
      </c>
      <c r="H429" t="str">
        <f>_xlfn.XLOOKUP(InputData[[#This Row],[PRODUCT ID]],MasterData[PRODUCT ID],MasterData[PRODUCT])</f>
        <v>Product33</v>
      </c>
      <c r="I429" t="str">
        <f>_xlfn.XLOOKUP(InputData[[#This Row],[PRODUCT ID]],MasterData[PRODUCT ID],MasterData[CATEGORY])</f>
        <v>Category04</v>
      </c>
      <c r="J429" t="str">
        <f>_xlfn.XLOOKUP(InputData[[#This Row],[PRODUCT ID]],MasterData[PRODUCT ID],MasterData[UOM])</f>
        <v>Kg</v>
      </c>
      <c r="K429" s="12">
        <f>_xlfn.XLOOKUP(InputData[[#This Row],[PRODUCT ID]],MasterData[PRODUCT ID],MasterData[BUYING PRIZE])</f>
        <v>95</v>
      </c>
      <c r="L429" s="12">
        <f>_xlfn.XLOOKUP(InputData[[#This Row],[PRODUCT ID]],MasterData[PRODUCT ID],MasterData[SELLING PRICE])</f>
        <v>119.7</v>
      </c>
      <c r="M429" s="12">
        <f>InputData[[#This Row],[BUYING PRIZE]]*InputData[[#This Row],[QUANTITY]]</f>
        <v>1330</v>
      </c>
      <c r="N429" s="12">
        <f>InputData[[#This Row],[SELLING PRICE]]*InputData[[#This Row],[QUANTITY]]*(1-InputData[[#This Row],[DISCOUNT %]])</f>
        <v>1675.8</v>
      </c>
      <c r="O429" s="11">
        <f>DAY(InputData[[#This Row],[DATE]])</f>
        <v>20</v>
      </c>
      <c r="P429" s="11" t="str">
        <f>TEXT(InputData[[#This Row],[DATE]],"MMM")</f>
        <v>Aug</v>
      </c>
      <c r="Q429" s="11">
        <f>YEAR(InputData[[#This Row],[DATE]])</f>
        <v>2022</v>
      </c>
    </row>
    <row r="430" spans="1:17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_xlfn.XLOOKUP(InputData[[#This Row],[PRODUCT ID]],MasterData[PRODUCT ID],MasterData[PRODUCT ID])</f>
        <v>P0016</v>
      </c>
      <c r="H430" t="str">
        <f>_xlfn.XLOOKUP(InputData[[#This Row],[PRODUCT ID]],MasterData[PRODUCT ID],MasterData[PRODUCT])</f>
        <v>Product16</v>
      </c>
      <c r="I430" t="str">
        <f>_xlfn.XLOOKUP(InputData[[#This Row],[PRODUCT ID]],MasterData[PRODUCT ID],MasterData[CATEGORY])</f>
        <v>Category02</v>
      </c>
      <c r="J430" t="str">
        <f>_xlfn.XLOOKUP(InputData[[#This Row],[PRODUCT ID]],MasterData[PRODUCT ID],MasterData[UOM])</f>
        <v>No.</v>
      </c>
      <c r="K430" s="12">
        <f>_xlfn.XLOOKUP(InputData[[#This Row],[PRODUCT ID]],MasterData[PRODUCT ID],MasterData[BUYING PRIZE])</f>
        <v>13</v>
      </c>
      <c r="L430" s="12">
        <f>_xlfn.XLOOKUP(InputData[[#This Row],[PRODUCT ID]],MasterData[PRODUCT ID],MasterData[SELLING PRICE])</f>
        <v>16.64</v>
      </c>
      <c r="M430" s="12">
        <f>InputData[[#This Row],[BUYING PRIZE]]*InputData[[#This Row],[QUANTITY]]</f>
        <v>52</v>
      </c>
      <c r="N430" s="12">
        <f>InputData[[#This Row],[SELLING PRICE]]*InputData[[#This Row],[QUANTITY]]*(1-InputData[[#This Row],[DISCOUNT %]])</f>
        <v>66.56</v>
      </c>
      <c r="O430" s="11">
        <f>DAY(InputData[[#This Row],[DATE]])</f>
        <v>21</v>
      </c>
      <c r="P430" s="11" t="str">
        <f>TEXT(InputData[[#This Row],[DATE]],"MMM")</f>
        <v>Aug</v>
      </c>
      <c r="Q430" s="11">
        <f>YEAR(InputData[[#This Row],[DATE]])</f>
        <v>2022</v>
      </c>
    </row>
    <row r="431" spans="1:17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_xlfn.XLOOKUP(InputData[[#This Row],[PRODUCT ID]],MasterData[PRODUCT ID],MasterData[PRODUCT ID])</f>
        <v>P0044</v>
      </c>
      <c r="H431" t="str">
        <f>_xlfn.XLOOKUP(InputData[[#This Row],[PRODUCT ID]],MasterData[PRODUCT ID],MasterData[PRODUCT])</f>
        <v>Product44</v>
      </c>
      <c r="I431" t="str">
        <f>_xlfn.XLOOKUP(InputData[[#This Row],[PRODUCT ID]],MasterData[PRODUCT ID],MasterData[CATEGORY])</f>
        <v>Category05</v>
      </c>
      <c r="J431" t="str">
        <f>_xlfn.XLOOKUP(InputData[[#This Row],[PRODUCT ID]],MasterData[PRODUCT ID],MasterData[UOM])</f>
        <v>Kg</v>
      </c>
      <c r="K431" s="12">
        <f>_xlfn.XLOOKUP(InputData[[#This Row],[PRODUCT ID]],MasterData[PRODUCT ID],MasterData[BUYING PRIZE])</f>
        <v>76</v>
      </c>
      <c r="L431" s="12">
        <f>_xlfn.XLOOKUP(InputData[[#This Row],[PRODUCT ID]],MasterData[PRODUCT ID],MasterData[SELLING PRICE])</f>
        <v>82.08</v>
      </c>
      <c r="M431" s="12">
        <f>InputData[[#This Row],[BUYING PRIZE]]*InputData[[#This Row],[QUANTITY]]</f>
        <v>836</v>
      </c>
      <c r="N431" s="12">
        <f>InputData[[#This Row],[SELLING PRICE]]*InputData[[#This Row],[QUANTITY]]*(1-InputData[[#This Row],[DISCOUNT %]])</f>
        <v>902.88</v>
      </c>
      <c r="O431" s="11">
        <f>DAY(InputData[[#This Row],[DATE]])</f>
        <v>23</v>
      </c>
      <c r="P431" s="11" t="str">
        <f>TEXT(InputData[[#This Row],[DATE]],"MMM")</f>
        <v>Aug</v>
      </c>
      <c r="Q431" s="11">
        <f>YEAR(InputData[[#This Row],[DATE]])</f>
        <v>2022</v>
      </c>
    </row>
    <row r="432" spans="1:17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_xlfn.XLOOKUP(InputData[[#This Row],[PRODUCT ID]],MasterData[PRODUCT ID],MasterData[PRODUCT ID])</f>
        <v>P0029</v>
      </c>
      <c r="H432" t="str">
        <f>_xlfn.XLOOKUP(InputData[[#This Row],[PRODUCT ID]],MasterData[PRODUCT ID],MasterData[PRODUCT])</f>
        <v>Product29</v>
      </c>
      <c r="I432" t="str">
        <f>_xlfn.XLOOKUP(InputData[[#This Row],[PRODUCT ID]],MasterData[PRODUCT ID],MasterData[CATEGORY])</f>
        <v>Category04</v>
      </c>
      <c r="J432" t="str">
        <f>_xlfn.XLOOKUP(InputData[[#This Row],[PRODUCT ID]],MasterData[PRODUCT ID],MasterData[UOM])</f>
        <v>Lt</v>
      </c>
      <c r="K432" s="12">
        <f>_xlfn.XLOOKUP(InputData[[#This Row],[PRODUCT ID]],MasterData[PRODUCT ID],MasterData[BUYING PRIZE])</f>
        <v>47</v>
      </c>
      <c r="L432" s="12">
        <f>_xlfn.XLOOKUP(InputData[[#This Row],[PRODUCT ID]],MasterData[PRODUCT ID],MasterData[SELLING PRICE])</f>
        <v>53.11</v>
      </c>
      <c r="M432" s="12">
        <f>InputData[[#This Row],[BUYING PRIZE]]*InputData[[#This Row],[QUANTITY]]</f>
        <v>658</v>
      </c>
      <c r="N432" s="12">
        <f>InputData[[#This Row],[SELLING PRICE]]*InputData[[#This Row],[QUANTITY]]*(1-InputData[[#This Row],[DISCOUNT %]])</f>
        <v>743.54</v>
      </c>
      <c r="O432" s="11">
        <f>DAY(InputData[[#This Row],[DATE]])</f>
        <v>23</v>
      </c>
      <c r="P432" s="11" t="str">
        <f>TEXT(InputData[[#This Row],[DATE]],"MMM")</f>
        <v>Aug</v>
      </c>
      <c r="Q432" s="11">
        <f>YEAR(InputData[[#This Row],[DATE]])</f>
        <v>2022</v>
      </c>
    </row>
    <row r="433" spans="1:17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_xlfn.XLOOKUP(InputData[[#This Row],[PRODUCT ID]],MasterData[PRODUCT ID],MasterData[PRODUCT ID])</f>
        <v>P0005</v>
      </c>
      <c r="H433" t="str">
        <f>_xlfn.XLOOKUP(InputData[[#This Row],[PRODUCT ID]],MasterData[PRODUCT ID],MasterData[PRODUCT])</f>
        <v>Product05</v>
      </c>
      <c r="I433" t="str">
        <f>_xlfn.XLOOKUP(InputData[[#This Row],[PRODUCT ID]],MasterData[PRODUCT ID],MasterData[CATEGORY])</f>
        <v>Category01</v>
      </c>
      <c r="J433" t="str">
        <f>_xlfn.XLOOKUP(InputData[[#This Row],[PRODUCT ID]],MasterData[PRODUCT ID],MasterData[UOM])</f>
        <v>Ft</v>
      </c>
      <c r="K433" s="12">
        <f>_xlfn.XLOOKUP(InputData[[#This Row],[PRODUCT ID]],MasterData[PRODUCT ID],MasterData[BUYING PRIZE])</f>
        <v>133</v>
      </c>
      <c r="L433" s="12">
        <f>_xlfn.XLOOKUP(InputData[[#This Row],[PRODUCT ID]],MasterData[PRODUCT ID],MasterData[SELLING PRICE])</f>
        <v>155.61000000000001</v>
      </c>
      <c r="M433" s="12">
        <f>InputData[[#This Row],[BUYING PRIZE]]*InputData[[#This Row],[QUANTITY]]</f>
        <v>665</v>
      </c>
      <c r="N433" s="12">
        <f>InputData[[#This Row],[SELLING PRICE]]*InputData[[#This Row],[QUANTITY]]*(1-InputData[[#This Row],[DISCOUNT %]])</f>
        <v>778.05000000000007</v>
      </c>
      <c r="O433" s="11">
        <f>DAY(InputData[[#This Row],[DATE]])</f>
        <v>24</v>
      </c>
      <c r="P433" s="11" t="str">
        <f>TEXT(InputData[[#This Row],[DATE]],"MMM")</f>
        <v>Aug</v>
      </c>
      <c r="Q433" s="11">
        <f>YEAR(InputData[[#This Row],[DATE]])</f>
        <v>2022</v>
      </c>
    </row>
    <row r="434" spans="1:17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_xlfn.XLOOKUP(InputData[[#This Row],[PRODUCT ID]],MasterData[PRODUCT ID],MasterData[PRODUCT ID])</f>
        <v>P0019</v>
      </c>
      <c r="H434" t="str">
        <f>_xlfn.XLOOKUP(InputData[[#This Row],[PRODUCT ID]],MasterData[PRODUCT ID],MasterData[PRODUCT])</f>
        <v>Product19</v>
      </c>
      <c r="I434" t="str">
        <f>_xlfn.XLOOKUP(InputData[[#This Row],[PRODUCT ID]],MasterData[PRODUCT ID],MasterData[CATEGORY])</f>
        <v>Category02</v>
      </c>
      <c r="J434" t="str">
        <f>_xlfn.XLOOKUP(InputData[[#This Row],[PRODUCT ID]],MasterData[PRODUCT ID],MasterData[UOM])</f>
        <v>Ft</v>
      </c>
      <c r="K434" s="12">
        <f>_xlfn.XLOOKUP(InputData[[#This Row],[PRODUCT ID]],MasterData[PRODUCT ID],MasterData[BUYING PRIZE])</f>
        <v>150</v>
      </c>
      <c r="L434" s="12">
        <f>_xlfn.XLOOKUP(InputData[[#This Row],[PRODUCT ID]],MasterData[PRODUCT ID],MasterData[SELLING PRICE])</f>
        <v>210</v>
      </c>
      <c r="M434" s="12">
        <f>InputData[[#This Row],[BUYING PRIZE]]*InputData[[#This Row],[QUANTITY]]</f>
        <v>1950</v>
      </c>
      <c r="N434" s="12">
        <f>InputData[[#This Row],[SELLING PRICE]]*InputData[[#This Row],[QUANTITY]]*(1-InputData[[#This Row],[DISCOUNT %]])</f>
        <v>2730</v>
      </c>
      <c r="O434" s="11">
        <f>DAY(InputData[[#This Row],[DATE]])</f>
        <v>26</v>
      </c>
      <c r="P434" s="11" t="str">
        <f>TEXT(InputData[[#This Row],[DATE]],"MMM")</f>
        <v>Aug</v>
      </c>
      <c r="Q434" s="11">
        <f>YEAR(InputData[[#This Row],[DATE]])</f>
        <v>2022</v>
      </c>
    </row>
    <row r="435" spans="1:17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_xlfn.XLOOKUP(InputData[[#This Row],[PRODUCT ID]],MasterData[PRODUCT ID],MasterData[PRODUCT ID])</f>
        <v>P0037</v>
      </c>
      <c r="H435" t="str">
        <f>_xlfn.XLOOKUP(InputData[[#This Row],[PRODUCT ID]],MasterData[PRODUCT ID],MasterData[PRODUCT])</f>
        <v>Product37</v>
      </c>
      <c r="I435" t="str">
        <f>_xlfn.XLOOKUP(InputData[[#This Row],[PRODUCT ID]],MasterData[PRODUCT ID],MasterData[CATEGORY])</f>
        <v>Category05</v>
      </c>
      <c r="J435" t="str">
        <f>_xlfn.XLOOKUP(InputData[[#This Row],[PRODUCT ID]],MasterData[PRODUCT ID],MasterData[UOM])</f>
        <v>Kg</v>
      </c>
      <c r="K435" s="12">
        <f>_xlfn.XLOOKUP(InputData[[#This Row],[PRODUCT ID]],MasterData[PRODUCT ID],MasterData[BUYING PRIZE])</f>
        <v>67</v>
      </c>
      <c r="L435" s="12">
        <f>_xlfn.XLOOKUP(InputData[[#This Row],[PRODUCT ID]],MasterData[PRODUCT ID],MasterData[SELLING PRICE])</f>
        <v>85.76</v>
      </c>
      <c r="M435" s="12">
        <f>InputData[[#This Row],[BUYING PRIZE]]*InputData[[#This Row],[QUANTITY]]</f>
        <v>536</v>
      </c>
      <c r="N435" s="12">
        <f>InputData[[#This Row],[SELLING PRICE]]*InputData[[#This Row],[QUANTITY]]*(1-InputData[[#This Row],[DISCOUNT %]])</f>
        <v>686.08</v>
      </c>
      <c r="O435" s="11">
        <f>DAY(InputData[[#This Row],[DATE]])</f>
        <v>26</v>
      </c>
      <c r="P435" s="11" t="str">
        <f>TEXT(InputData[[#This Row],[DATE]],"MMM")</f>
        <v>Aug</v>
      </c>
      <c r="Q435" s="11">
        <f>YEAR(InputData[[#This Row],[DATE]])</f>
        <v>2022</v>
      </c>
    </row>
    <row r="436" spans="1:17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_xlfn.XLOOKUP(InputData[[#This Row],[PRODUCT ID]],MasterData[PRODUCT ID],MasterData[PRODUCT ID])</f>
        <v>P0039</v>
      </c>
      <c r="H436" t="str">
        <f>_xlfn.XLOOKUP(InputData[[#This Row],[PRODUCT ID]],MasterData[PRODUCT ID],MasterData[PRODUCT])</f>
        <v>Product39</v>
      </c>
      <c r="I436" t="str">
        <f>_xlfn.XLOOKUP(InputData[[#This Row],[PRODUCT ID]],MasterData[PRODUCT ID],MasterData[CATEGORY])</f>
        <v>Category05</v>
      </c>
      <c r="J436" t="str">
        <f>_xlfn.XLOOKUP(InputData[[#This Row],[PRODUCT ID]],MasterData[PRODUCT ID],MasterData[UOM])</f>
        <v>No.</v>
      </c>
      <c r="K436" s="12">
        <f>_xlfn.XLOOKUP(InputData[[#This Row],[PRODUCT ID]],MasterData[PRODUCT ID],MasterData[BUYING PRIZE])</f>
        <v>37</v>
      </c>
      <c r="L436" s="12">
        <f>_xlfn.XLOOKUP(InputData[[#This Row],[PRODUCT ID]],MasterData[PRODUCT ID],MasterData[SELLING PRICE])</f>
        <v>42.55</v>
      </c>
      <c r="M436" s="12">
        <f>InputData[[#This Row],[BUYING PRIZE]]*InputData[[#This Row],[QUANTITY]]</f>
        <v>555</v>
      </c>
      <c r="N436" s="12">
        <f>InputData[[#This Row],[SELLING PRICE]]*InputData[[#This Row],[QUANTITY]]*(1-InputData[[#This Row],[DISCOUNT %]])</f>
        <v>638.25</v>
      </c>
      <c r="O436" s="11">
        <f>DAY(InputData[[#This Row],[DATE]])</f>
        <v>27</v>
      </c>
      <c r="P436" s="11" t="str">
        <f>TEXT(InputData[[#This Row],[DATE]],"MMM")</f>
        <v>Aug</v>
      </c>
      <c r="Q436" s="11">
        <f>YEAR(InputData[[#This Row],[DATE]])</f>
        <v>2022</v>
      </c>
    </row>
    <row r="437" spans="1:17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_xlfn.XLOOKUP(InputData[[#This Row],[PRODUCT ID]],MasterData[PRODUCT ID],MasterData[PRODUCT ID])</f>
        <v>P0005</v>
      </c>
      <c r="H437" t="str">
        <f>_xlfn.XLOOKUP(InputData[[#This Row],[PRODUCT ID]],MasterData[PRODUCT ID],MasterData[PRODUCT])</f>
        <v>Product05</v>
      </c>
      <c r="I437" t="str">
        <f>_xlfn.XLOOKUP(InputData[[#This Row],[PRODUCT ID]],MasterData[PRODUCT ID],MasterData[CATEGORY])</f>
        <v>Category01</v>
      </c>
      <c r="J437" t="str">
        <f>_xlfn.XLOOKUP(InputData[[#This Row],[PRODUCT ID]],MasterData[PRODUCT ID],MasterData[UOM])</f>
        <v>Ft</v>
      </c>
      <c r="K437" s="12">
        <f>_xlfn.XLOOKUP(InputData[[#This Row],[PRODUCT ID]],MasterData[PRODUCT ID],MasterData[BUYING PRIZE])</f>
        <v>133</v>
      </c>
      <c r="L437" s="12">
        <f>_xlfn.XLOOKUP(InputData[[#This Row],[PRODUCT ID]],MasterData[PRODUCT ID],MasterData[SELLING PRICE])</f>
        <v>155.61000000000001</v>
      </c>
      <c r="M437" s="12">
        <f>InputData[[#This Row],[BUYING PRIZE]]*InputData[[#This Row],[QUANTITY]]</f>
        <v>1197</v>
      </c>
      <c r="N437" s="12">
        <f>InputData[[#This Row],[SELLING PRICE]]*InputData[[#This Row],[QUANTITY]]*(1-InputData[[#This Row],[DISCOUNT %]])</f>
        <v>1400.4900000000002</v>
      </c>
      <c r="O437" s="11">
        <f>DAY(InputData[[#This Row],[DATE]])</f>
        <v>28</v>
      </c>
      <c r="P437" s="11" t="str">
        <f>TEXT(InputData[[#This Row],[DATE]],"MMM")</f>
        <v>Aug</v>
      </c>
      <c r="Q437" s="11">
        <f>YEAR(InputData[[#This Row],[DATE]])</f>
        <v>2022</v>
      </c>
    </row>
    <row r="438" spans="1:17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_xlfn.XLOOKUP(InputData[[#This Row],[PRODUCT ID]],MasterData[PRODUCT ID],MasterData[PRODUCT ID])</f>
        <v>P0039</v>
      </c>
      <c r="H438" t="str">
        <f>_xlfn.XLOOKUP(InputData[[#This Row],[PRODUCT ID]],MasterData[PRODUCT ID],MasterData[PRODUCT])</f>
        <v>Product39</v>
      </c>
      <c r="I438" t="str">
        <f>_xlfn.XLOOKUP(InputData[[#This Row],[PRODUCT ID]],MasterData[PRODUCT ID],MasterData[CATEGORY])</f>
        <v>Category05</v>
      </c>
      <c r="J438" t="str">
        <f>_xlfn.XLOOKUP(InputData[[#This Row],[PRODUCT ID]],MasterData[PRODUCT ID],MasterData[UOM])</f>
        <v>No.</v>
      </c>
      <c r="K438" s="12">
        <f>_xlfn.XLOOKUP(InputData[[#This Row],[PRODUCT ID]],MasterData[PRODUCT ID],MasterData[BUYING PRIZE])</f>
        <v>37</v>
      </c>
      <c r="L438" s="12">
        <f>_xlfn.XLOOKUP(InputData[[#This Row],[PRODUCT ID]],MasterData[PRODUCT ID],MasterData[SELLING PRICE])</f>
        <v>42.55</v>
      </c>
      <c r="M438" s="12">
        <f>InputData[[#This Row],[BUYING PRIZE]]*InputData[[#This Row],[QUANTITY]]</f>
        <v>185</v>
      </c>
      <c r="N438" s="12">
        <f>InputData[[#This Row],[SELLING PRICE]]*InputData[[#This Row],[QUANTITY]]*(1-InputData[[#This Row],[DISCOUNT %]])</f>
        <v>212.75</v>
      </c>
      <c r="O438" s="11">
        <f>DAY(InputData[[#This Row],[DATE]])</f>
        <v>28</v>
      </c>
      <c r="P438" s="11" t="str">
        <f>TEXT(InputData[[#This Row],[DATE]],"MMM")</f>
        <v>Aug</v>
      </c>
      <c r="Q438" s="11">
        <f>YEAR(InputData[[#This Row],[DATE]])</f>
        <v>2022</v>
      </c>
    </row>
    <row r="439" spans="1:17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_xlfn.XLOOKUP(InputData[[#This Row],[PRODUCT ID]],MasterData[PRODUCT ID],MasterData[PRODUCT ID])</f>
        <v>P0006</v>
      </c>
      <c r="H439" t="str">
        <f>_xlfn.XLOOKUP(InputData[[#This Row],[PRODUCT ID]],MasterData[PRODUCT ID],MasterData[PRODUCT])</f>
        <v>Product06</v>
      </c>
      <c r="I439" t="str">
        <f>_xlfn.XLOOKUP(InputData[[#This Row],[PRODUCT ID]],MasterData[PRODUCT ID],MasterData[CATEGORY])</f>
        <v>Category01</v>
      </c>
      <c r="J439" t="str">
        <f>_xlfn.XLOOKUP(InputData[[#This Row],[PRODUCT ID]],MasterData[PRODUCT ID],MasterData[UOM])</f>
        <v>Kg</v>
      </c>
      <c r="K439" s="12">
        <f>_xlfn.XLOOKUP(InputData[[#This Row],[PRODUCT ID]],MasterData[PRODUCT ID],MasterData[BUYING PRIZE])</f>
        <v>75</v>
      </c>
      <c r="L439" s="12">
        <f>_xlfn.XLOOKUP(InputData[[#This Row],[PRODUCT ID]],MasterData[PRODUCT ID],MasterData[SELLING PRICE])</f>
        <v>85.5</v>
      </c>
      <c r="M439" s="12">
        <f>InputData[[#This Row],[BUYING PRIZE]]*InputData[[#This Row],[QUANTITY]]</f>
        <v>450</v>
      </c>
      <c r="N439" s="12">
        <f>InputData[[#This Row],[SELLING PRICE]]*InputData[[#This Row],[QUANTITY]]*(1-InputData[[#This Row],[DISCOUNT %]])</f>
        <v>513</v>
      </c>
      <c r="O439" s="11">
        <f>DAY(InputData[[#This Row],[DATE]])</f>
        <v>30</v>
      </c>
      <c r="P439" s="11" t="str">
        <f>TEXT(InputData[[#This Row],[DATE]],"MMM")</f>
        <v>Aug</v>
      </c>
      <c r="Q439" s="11">
        <f>YEAR(InputData[[#This Row],[DATE]])</f>
        <v>2022</v>
      </c>
    </row>
    <row r="440" spans="1:17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_xlfn.XLOOKUP(InputData[[#This Row],[PRODUCT ID]],MasterData[PRODUCT ID],MasterData[PRODUCT ID])</f>
        <v>P0043</v>
      </c>
      <c r="H440" t="str">
        <f>_xlfn.XLOOKUP(InputData[[#This Row],[PRODUCT ID]],MasterData[PRODUCT ID],MasterData[PRODUCT])</f>
        <v>Product43</v>
      </c>
      <c r="I440" t="str">
        <f>_xlfn.XLOOKUP(InputData[[#This Row],[PRODUCT ID]],MasterData[PRODUCT ID],MasterData[CATEGORY])</f>
        <v>Category05</v>
      </c>
      <c r="J440" t="str">
        <f>_xlfn.XLOOKUP(InputData[[#This Row],[PRODUCT ID]],MasterData[PRODUCT ID],MasterData[UOM])</f>
        <v>Kg</v>
      </c>
      <c r="K440" s="12">
        <f>_xlfn.XLOOKUP(InputData[[#This Row],[PRODUCT ID]],MasterData[PRODUCT ID],MasterData[BUYING PRIZE])</f>
        <v>67</v>
      </c>
      <c r="L440" s="12">
        <f>_xlfn.XLOOKUP(InputData[[#This Row],[PRODUCT ID]],MasterData[PRODUCT ID],MasterData[SELLING PRICE])</f>
        <v>83.08</v>
      </c>
      <c r="M440" s="12">
        <f>InputData[[#This Row],[BUYING PRIZE]]*InputData[[#This Row],[QUANTITY]]</f>
        <v>402</v>
      </c>
      <c r="N440" s="12">
        <f>InputData[[#This Row],[SELLING PRICE]]*InputData[[#This Row],[QUANTITY]]*(1-InputData[[#This Row],[DISCOUNT %]])</f>
        <v>498.48</v>
      </c>
      <c r="O440" s="11">
        <f>DAY(InputData[[#This Row],[DATE]])</f>
        <v>30</v>
      </c>
      <c r="P440" s="11" t="str">
        <f>TEXT(InputData[[#This Row],[DATE]],"MMM")</f>
        <v>Aug</v>
      </c>
      <c r="Q440" s="11">
        <f>YEAR(InputData[[#This Row],[DATE]])</f>
        <v>2022</v>
      </c>
    </row>
    <row r="441" spans="1:17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_xlfn.XLOOKUP(InputData[[#This Row],[PRODUCT ID]],MasterData[PRODUCT ID],MasterData[PRODUCT ID])</f>
        <v>P0025</v>
      </c>
      <c r="H441" t="str">
        <f>_xlfn.XLOOKUP(InputData[[#This Row],[PRODUCT ID]],MasterData[PRODUCT ID],MasterData[PRODUCT])</f>
        <v>Product25</v>
      </c>
      <c r="I441" t="str">
        <f>_xlfn.XLOOKUP(InputData[[#This Row],[PRODUCT ID]],MasterData[PRODUCT ID],MasterData[CATEGORY])</f>
        <v>Category03</v>
      </c>
      <c r="J441" t="str">
        <f>_xlfn.XLOOKUP(InputData[[#This Row],[PRODUCT ID]],MasterData[PRODUCT ID],MasterData[UOM])</f>
        <v>No.</v>
      </c>
      <c r="K441" s="12">
        <f>_xlfn.XLOOKUP(InputData[[#This Row],[PRODUCT ID]],MasterData[PRODUCT ID],MasterData[BUYING PRIZE])</f>
        <v>7</v>
      </c>
      <c r="L441" s="12">
        <f>_xlfn.XLOOKUP(InputData[[#This Row],[PRODUCT ID]],MasterData[PRODUCT ID],MasterData[SELLING PRICE])</f>
        <v>8.33</v>
      </c>
      <c r="M441" s="12">
        <f>InputData[[#This Row],[BUYING PRIZE]]*InputData[[#This Row],[QUANTITY]]</f>
        <v>35</v>
      </c>
      <c r="N441" s="12">
        <f>InputData[[#This Row],[SELLING PRICE]]*InputData[[#This Row],[QUANTITY]]*(1-InputData[[#This Row],[DISCOUNT %]])</f>
        <v>41.65</v>
      </c>
      <c r="O441" s="11">
        <f>DAY(InputData[[#This Row],[DATE]])</f>
        <v>30</v>
      </c>
      <c r="P441" s="11" t="str">
        <f>TEXT(InputData[[#This Row],[DATE]],"MMM")</f>
        <v>Aug</v>
      </c>
      <c r="Q441" s="11">
        <f>YEAR(InputData[[#This Row],[DATE]])</f>
        <v>2022</v>
      </c>
    </row>
    <row r="442" spans="1:17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_xlfn.XLOOKUP(InputData[[#This Row],[PRODUCT ID]],MasterData[PRODUCT ID],MasterData[PRODUCT ID])</f>
        <v>P0015</v>
      </c>
      <c r="H442" t="str">
        <f>_xlfn.XLOOKUP(InputData[[#This Row],[PRODUCT ID]],MasterData[PRODUCT ID],MasterData[PRODUCT])</f>
        <v>Product15</v>
      </c>
      <c r="I442" t="str">
        <f>_xlfn.XLOOKUP(InputData[[#This Row],[PRODUCT ID]],MasterData[PRODUCT ID],MasterData[CATEGORY])</f>
        <v>Category02</v>
      </c>
      <c r="J442" t="str">
        <f>_xlfn.XLOOKUP(InputData[[#This Row],[PRODUCT ID]],MasterData[PRODUCT ID],MasterData[UOM])</f>
        <v>No.</v>
      </c>
      <c r="K442" s="12">
        <f>_xlfn.XLOOKUP(InputData[[#This Row],[PRODUCT ID]],MasterData[PRODUCT ID],MasterData[BUYING PRIZE])</f>
        <v>12</v>
      </c>
      <c r="L442" s="12">
        <f>_xlfn.XLOOKUP(InputData[[#This Row],[PRODUCT ID]],MasterData[PRODUCT ID],MasterData[SELLING PRICE])</f>
        <v>15.719999999999999</v>
      </c>
      <c r="M442" s="12">
        <f>InputData[[#This Row],[BUYING PRIZE]]*InputData[[#This Row],[QUANTITY]]</f>
        <v>156</v>
      </c>
      <c r="N442" s="12">
        <f>InputData[[#This Row],[SELLING PRICE]]*InputData[[#This Row],[QUANTITY]]*(1-InputData[[#This Row],[DISCOUNT %]])</f>
        <v>204.35999999999999</v>
      </c>
      <c r="O442" s="11">
        <f>DAY(InputData[[#This Row],[DATE]])</f>
        <v>31</v>
      </c>
      <c r="P442" s="11" t="str">
        <f>TEXT(InputData[[#This Row],[DATE]],"MMM")</f>
        <v>Aug</v>
      </c>
      <c r="Q442" s="11">
        <f>YEAR(InputData[[#This Row],[DATE]])</f>
        <v>2022</v>
      </c>
    </row>
    <row r="443" spans="1:17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_xlfn.XLOOKUP(InputData[[#This Row],[PRODUCT ID]],MasterData[PRODUCT ID],MasterData[PRODUCT ID])</f>
        <v>P0002</v>
      </c>
      <c r="H443" t="str">
        <f>_xlfn.XLOOKUP(InputData[[#This Row],[PRODUCT ID]],MasterData[PRODUCT ID],MasterData[PRODUCT])</f>
        <v>Product02</v>
      </c>
      <c r="I443" t="str">
        <f>_xlfn.XLOOKUP(InputData[[#This Row],[PRODUCT ID]],MasterData[PRODUCT ID],MasterData[CATEGORY])</f>
        <v>Category01</v>
      </c>
      <c r="J443" t="str">
        <f>_xlfn.XLOOKUP(InputData[[#This Row],[PRODUCT ID]],MasterData[PRODUCT ID],MasterData[UOM])</f>
        <v>Kg</v>
      </c>
      <c r="K443" s="12">
        <f>_xlfn.XLOOKUP(InputData[[#This Row],[PRODUCT ID]],MasterData[PRODUCT ID],MasterData[BUYING PRIZE])</f>
        <v>105</v>
      </c>
      <c r="L443" s="12">
        <f>_xlfn.XLOOKUP(InputData[[#This Row],[PRODUCT ID]],MasterData[PRODUCT ID],MasterData[SELLING PRICE])</f>
        <v>142.80000000000001</v>
      </c>
      <c r="M443" s="12">
        <f>InputData[[#This Row],[BUYING PRIZE]]*InputData[[#This Row],[QUANTITY]]</f>
        <v>105</v>
      </c>
      <c r="N443" s="12">
        <f>InputData[[#This Row],[SELLING PRICE]]*InputData[[#This Row],[QUANTITY]]*(1-InputData[[#This Row],[DISCOUNT %]])</f>
        <v>142.80000000000001</v>
      </c>
      <c r="O443" s="11">
        <f>DAY(InputData[[#This Row],[DATE]])</f>
        <v>4</v>
      </c>
      <c r="P443" s="11" t="str">
        <f>TEXT(InputData[[#This Row],[DATE]],"MMM")</f>
        <v>Sep</v>
      </c>
      <c r="Q443" s="11">
        <f>YEAR(InputData[[#This Row],[DATE]])</f>
        <v>2022</v>
      </c>
    </row>
    <row r="444" spans="1:17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_xlfn.XLOOKUP(InputData[[#This Row],[PRODUCT ID]],MasterData[PRODUCT ID],MasterData[PRODUCT ID])</f>
        <v>P0005</v>
      </c>
      <c r="H444" t="str">
        <f>_xlfn.XLOOKUP(InputData[[#This Row],[PRODUCT ID]],MasterData[PRODUCT ID],MasterData[PRODUCT])</f>
        <v>Product05</v>
      </c>
      <c r="I444" t="str">
        <f>_xlfn.XLOOKUP(InputData[[#This Row],[PRODUCT ID]],MasterData[PRODUCT ID],MasterData[CATEGORY])</f>
        <v>Category01</v>
      </c>
      <c r="J444" t="str">
        <f>_xlfn.XLOOKUP(InputData[[#This Row],[PRODUCT ID]],MasterData[PRODUCT ID],MasterData[UOM])</f>
        <v>Ft</v>
      </c>
      <c r="K444" s="12">
        <f>_xlfn.XLOOKUP(InputData[[#This Row],[PRODUCT ID]],MasterData[PRODUCT ID],MasterData[BUYING PRIZE])</f>
        <v>133</v>
      </c>
      <c r="L444" s="12">
        <f>_xlfn.XLOOKUP(InputData[[#This Row],[PRODUCT ID]],MasterData[PRODUCT ID],MasterData[SELLING PRICE])</f>
        <v>155.61000000000001</v>
      </c>
      <c r="M444" s="12">
        <f>InputData[[#This Row],[BUYING PRIZE]]*InputData[[#This Row],[QUANTITY]]</f>
        <v>1596</v>
      </c>
      <c r="N444" s="12">
        <f>InputData[[#This Row],[SELLING PRICE]]*InputData[[#This Row],[QUANTITY]]*(1-InputData[[#This Row],[DISCOUNT %]])</f>
        <v>1867.3200000000002</v>
      </c>
      <c r="O444" s="11">
        <f>DAY(InputData[[#This Row],[DATE]])</f>
        <v>6</v>
      </c>
      <c r="P444" s="11" t="str">
        <f>TEXT(InputData[[#This Row],[DATE]],"MMM")</f>
        <v>Sep</v>
      </c>
      <c r="Q444" s="11">
        <f>YEAR(InputData[[#This Row],[DATE]])</f>
        <v>2022</v>
      </c>
    </row>
    <row r="445" spans="1:17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_xlfn.XLOOKUP(InputData[[#This Row],[PRODUCT ID]],MasterData[PRODUCT ID],MasterData[PRODUCT ID])</f>
        <v>P0041</v>
      </c>
      <c r="H445" t="str">
        <f>_xlfn.XLOOKUP(InputData[[#This Row],[PRODUCT ID]],MasterData[PRODUCT ID],MasterData[PRODUCT])</f>
        <v>Product41</v>
      </c>
      <c r="I445" t="str">
        <f>_xlfn.XLOOKUP(InputData[[#This Row],[PRODUCT ID]],MasterData[PRODUCT ID],MasterData[CATEGORY])</f>
        <v>Category05</v>
      </c>
      <c r="J445" t="str">
        <f>_xlfn.XLOOKUP(InputData[[#This Row],[PRODUCT ID]],MasterData[PRODUCT ID],MasterData[UOM])</f>
        <v>Ft</v>
      </c>
      <c r="K445" s="12">
        <f>_xlfn.XLOOKUP(InputData[[#This Row],[PRODUCT ID]],MasterData[PRODUCT ID],MasterData[BUYING PRIZE])</f>
        <v>138</v>
      </c>
      <c r="L445" s="12">
        <f>_xlfn.XLOOKUP(InputData[[#This Row],[PRODUCT ID]],MasterData[PRODUCT ID],MasterData[SELLING PRICE])</f>
        <v>173.88</v>
      </c>
      <c r="M445" s="12">
        <f>InputData[[#This Row],[BUYING PRIZE]]*InputData[[#This Row],[QUANTITY]]</f>
        <v>1242</v>
      </c>
      <c r="N445" s="12">
        <f>InputData[[#This Row],[SELLING PRICE]]*InputData[[#This Row],[QUANTITY]]*(1-InputData[[#This Row],[DISCOUNT %]])</f>
        <v>1564.92</v>
      </c>
      <c r="O445" s="11">
        <f>DAY(InputData[[#This Row],[DATE]])</f>
        <v>9</v>
      </c>
      <c r="P445" s="11" t="str">
        <f>TEXT(InputData[[#This Row],[DATE]],"MMM")</f>
        <v>Sep</v>
      </c>
      <c r="Q445" s="11">
        <f>YEAR(InputData[[#This Row],[DATE]])</f>
        <v>2022</v>
      </c>
    </row>
    <row r="446" spans="1:17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_xlfn.XLOOKUP(InputData[[#This Row],[PRODUCT ID]],MasterData[PRODUCT ID],MasterData[PRODUCT ID])</f>
        <v>P0003</v>
      </c>
      <c r="H446" t="str">
        <f>_xlfn.XLOOKUP(InputData[[#This Row],[PRODUCT ID]],MasterData[PRODUCT ID],MasterData[PRODUCT])</f>
        <v>Product03</v>
      </c>
      <c r="I446" t="str">
        <f>_xlfn.XLOOKUP(InputData[[#This Row],[PRODUCT ID]],MasterData[PRODUCT ID],MasterData[CATEGORY])</f>
        <v>Category01</v>
      </c>
      <c r="J446" t="str">
        <f>_xlfn.XLOOKUP(InputData[[#This Row],[PRODUCT ID]],MasterData[PRODUCT ID],MasterData[UOM])</f>
        <v>Kg</v>
      </c>
      <c r="K446" s="12">
        <f>_xlfn.XLOOKUP(InputData[[#This Row],[PRODUCT ID]],MasterData[PRODUCT ID],MasterData[BUYING PRIZE])</f>
        <v>71</v>
      </c>
      <c r="L446" s="12">
        <f>_xlfn.XLOOKUP(InputData[[#This Row],[PRODUCT ID]],MasterData[PRODUCT ID],MasterData[SELLING PRICE])</f>
        <v>80.94</v>
      </c>
      <c r="M446" s="12">
        <f>InputData[[#This Row],[BUYING PRIZE]]*InputData[[#This Row],[QUANTITY]]</f>
        <v>213</v>
      </c>
      <c r="N446" s="12">
        <f>InputData[[#This Row],[SELLING PRICE]]*InputData[[#This Row],[QUANTITY]]*(1-InputData[[#This Row],[DISCOUNT %]])</f>
        <v>242.82</v>
      </c>
      <c r="O446" s="11">
        <f>DAY(InputData[[#This Row],[DATE]])</f>
        <v>9</v>
      </c>
      <c r="P446" s="11" t="str">
        <f>TEXT(InputData[[#This Row],[DATE]],"MMM")</f>
        <v>Sep</v>
      </c>
      <c r="Q446" s="11">
        <f>YEAR(InputData[[#This Row],[DATE]])</f>
        <v>2022</v>
      </c>
    </row>
    <row r="447" spans="1:17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_xlfn.XLOOKUP(InputData[[#This Row],[PRODUCT ID]],MasterData[PRODUCT ID],MasterData[PRODUCT ID])</f>
        <v>P0035</v>
      </c>
      <c r="H447" t="str">
        <f>_xlfn.XLOOKUP(InputData[[#This Row],[PRODUCT ID]],MasterData[PRODUCT ID],MasterData[PRODUCT])</f>
        <v>Product35</v>
      </c>
      <c r="I447" t="str">
        <f>_xlfn.XLOOKUP(InputData[[#This Row],[PRODUCT ID]],MasterData[PRODUCT ID],MasterData[CATEGORY])</f>
        <v>Category04</v>
      </c>
      <c r="J447" t="str">
        <f>_xlfn.XLOOKUP(InputData[[#This Row],[PRODUCT ID]],MasterData[PRODUCT ID],MasterData[UOM])</f>
        <v>No.</v>
      </c>
      <c r="K447" s="12">
        <f>_xlfn.XLOOKUP(InputData[[#This Row],[PRODUCT ID]],MasterData[PRODUCT ID],MasterData[BUYING PRIZE])</f>
        <v>5</v>
      </c>
      <c r="L447" s="12">
        <f>_xlfn.XLOOKUP(InputData[[#This Row],[PRODUCT ID]],MasterData[PRODUCT ID],MasterData[SELLING PRICE])</f>
        <v>6.7</v>
      </c>
      <c r="M447" s="12">
        <f>InputData[[#This Row],[BUYING PRIZE]]*InputData[[#This Row],[QUANTITY]]</f>
        <v>75</v>
      </c>
      <c r="N447" s="12">
        <f>InputData[[#This Row],[SELLING PRICE]]*InputData[[#This Row],[QUANTITY]]*(1-InputData[[#This Row],[DISCOUNT %]])</f>
        <v>100.5</v>
      </c>
      <c r="O447" s="11">
        <f>DAY(InputData[[#This Row],[DATE]])</f>
        <v>10</v>
      </c>
      <c r="P447" s="11" t="str">
        <f>TEXT(InputData[[#This Row],[DATE]],"MMM")</f>
        <v>Sep</v>
      </c>
      <c r="Q447" s="11">
        <f>YEAR(InputData[[#This Row],[DATE]])</f>
        <v>2022</v>
      </c>
    </row>
    <row r="448" spans="1:17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_xlfn.XLOOKUP(InputData[[#This Row],[PRODUCT ID]],MasterData[PRODUCT ID],MasterData[PRODUCT ID])</f>
        <v>P0038</v>
      </c>
      <c r="H448" t="str">
        <f>_xlfn.XLOOKUP(InputData[[#This Row],[PRODUCT ID]],MasterData[PRODUCT ID],MasterData[PRODUCT])</f>
        <v>Product38</v>
      </c>
      <c r="I448" t="str">
        <f>_xlfn.XLOOKUP(InputData[[#This Row],[PRODUCT ID]],MasterData[PRODUCT ID],MasterData[CATEGORY])</f>
        <v>Category05</v>
      </c>
      <c r="J448" t="str">
        <f>_xlfn.XLOOKUP(InputData[[#This Row],[PRODUCT ID]],MasterData[PRODUCT ID],MasterData[UOM])</f>
        <v>Kg</v>
      </c>
      <c r="K448" s="12">
        <f>_xlfn.XLOOKUP(InputData[[#This Row],[PRODUCT ID]],MasterData[PRODUCT ID],MasterData[BUYING PRIZE])</f>
        <v>72</v>
      </c>
      <c r="L448" s="12">
        <f>_xlfn.XLOOKUP(InputData[[#This Row],[PRODUCT ID]],MasterData[PRODUCT ID],MasterData[SELLING PRICE])</f>
        <v>79.92</v>
      </c>
      <c r="M448" s="12">
        <f>InputData[[#This Row],[BUYING PRIZE]]*InputData[[#This Row],[QUANTITY]]</f>
        <v>288</v>
      </c>
      <c r="N448" s="12">
        <f>InputData[[#This Row],[SELLING PRICE]]*InputData[[#This Row],[QUANTITY]]*(1-InputData[[#This Row],[DISCOUNT %]])</f>
        <v>319.68</v>
      </c>
      <c r="O448" s="11">
        <f>DAY(InputData[[#This Row],[DATE]])</f>
        <v>10</v>
      </c>
      <c r="P448" s="11" t="str">
        <f>TEXT(InputData[[#This Row],[DATE]],"MMM")</f>
        <v>Sep</v>
      </c>
      <c r="Q448" s="11">
        <f>YEAR(InputData[[#This Row],[DATE]])</f>
        <v>2022</v>
      </c>
    </row>
    <row r="449" spans="1:17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_xlfn.XLOOKUP(InputData[[#This Row],[PRODUCT ID]],MasterData[PRODUCT ID],MasterData[PRODUCT ID])</f>
        <v>P0029</v>
      </c>
      <c r="H449" t="str">
        <f>_xlfn.XLOOKUP(InputData[[#This Row],[PRODUCT ID]],MasterData[PRODUCT ID],MasterData[PRODUCT])</f>
        <v>Product29</v>
      </c>
      <c r="I449" t="str">
        <f>_xlfn.XLOOKUP(InputData[[#This Row],[PRODUCT ID]],MasterData[PRODUCT ID],MasterData[CATEGORY])</f>
        <v>Category04</v>
      </c>
      <c r="J449" t="str">
        <f>_xlfn.XLOOKUP(InputData[[#This Row],[PRODUCT ID]],MasterData[PRODUCT ID],MasterData[UOM])</f>
        <v>Lt</v>
      </c>
      <c r="K449" s="12">
        <f>_xlfn.XLOOKUP(InputData[[#This Row],[PRODUCT ID]],MasterData[PRODUCT ID],MasterData[BUYING PRIZE])</f>
        <v>47</v>
      </c>
      <c r="L449" s="12">
        <f>_xlfn.XLOOKUP(InputData[[#This Row],[PRODUCT ID]],MasterData[PRODUCT ID],MasterData[SELLING PRICE])</f>
        <v>53.11</v>
      </c>
      <c r="M449" s="12">
        <f>InputData[[#This Row],[BUYING PRIZE]]*InputData[[#This Row],[QUANTITY]]</f>
        <v>141</v>
      </c>
      <c r="N449" s="12">
        <f>InputData[[#This Row],[SELLING PRICE]]*InputData[[#This Row],[QUANTITY]]*(1-InputData[[#This Row],[DISCOUNT %]])</f>
        <v>159.32999999999998</v>
      </c>
      <c r="O449" s="11">
        <f>DAY(InputData[[#This Row],[DATE]])</f>
        <v>14</v>
      </c>
      <c r="P449" s="11" t="str">
        <f>TEXT(InputData[[#This Row],[DATE]],"MMM")</f>
        <v>Sep</v>
      </c>
      <c r="Q449" s="11">
        <f>YEAR(InputData[[#This Row],[DATE]])</f>
        <v>2022</v>
      </c>
    </row>
    <row r="450" spans="1:17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_xlfn.XLOOKUP(InputData[[#This Row],[PRODUCT ID]],MasterData[PRODUCT ID],MasterData[PRODUCT ID])</f>
        <v>P0037</v>
      </c>
      <c r="H450" t="str">
        <f>_xlfn.XLOOKUP(InputData[[#This Row],[PRODUCT ID]],MasterData[PRODUCT ID],MasterData[PRODUCT])</f>
        <v>Product37</v>
      </c>
      <c r="I450" t="str">
        <f>_xlfn.XLOOKUP(InputData[[#This Row],[PRODUCT ID]],MasterData[PRODUCT ID],MasterData[CATEGORY])</f>
        <v>Category05</v>
      </c>
      <c r="J450" t="str">
        <f>_xlfn.XLOOKUP(InputData[[#This Row],[PRODUCT ID]],MasterData[PRODUCT ID],MasterData[UOM])</f>
        <v>Kg</v>
      </c>
      <c r="K450" s="12">
        <f>_xlfn.XLOOKUP(InputData[[#This Row],[PRODUCT ID]],MasterData[PRODUCT ID],MasterData[BUYING PRIZE])</f>
        <v>67</v>
      </c>
      <c r="L450" s="12">
        <f>_xlfn.XLOOKUP(InputData[[#This Row],[PRODUCT ID]],MasterData[PRODUCT ID],MasterData[SELLING PRICE])</f>
        <v>85.76</v>
      </c>
      <c r="M450" s="12">
        <f>InputData[[#This Row],[BUYING PRIZE]]*InputData[[#This Row],[QUANTITY]]</f>
        <v>1005</v>
      </c>
      <c r="N450" s="12">
        <f>InputData[[#This Row],[SELLING PRICE]]*InputData[[#This Row],[QUANTITY]]*(1-InputData[[#This Row],[DISCOUNT %]])</f>
        <v>1286.4000000000001</v>
      </c>
      <c r="O450" s="11">
        <f>DAY(InputData[[#This Row],[DATE]])</f>
        <v>15</v>
      </c>
      <c r="P450" s="11" t="str">
        <f>TEXT(InputData[[#This Row],[DATE]],"MMM")</f>
        <v>Sep</v>
      </c>
      <c r="Q450" s="11">
        <f>YEAR(InputData[[#This Row],[DATE]])</f>
        <v>2022</v>
      </c>
    </row>
    <row r="451" spans="1:17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_xlfn.XLOOKUP(InputData[[#This Row],[PRODUCT ID]],MasterData[PRODUCT ID],MasterData[PRODUCT ID])</f>
        <v>P0026</v>
      </c>
      <c r="H451" t="str">
        <f>_xlfn.XLOOKUP(InputData[[#This Row],[PRODUCT ID]],MasterData[PRODUCT ID],MasterData[PRODUCT])</f>
        <v>Product26</v>
      </c>
      <c r="I451" t="str">
        <f>_xlfn.XLOOKUP(InputData[[#This Row],[PRODUCT ID]],MasterData[PRODUCT ID],MasterData[CATEGORY])</f>
        <v>Category04</v>
      </c>
      <c r="J451" t="str">
        <f>_xlfn.XLOOKUP(InputData[[#This Row],[PRODUCT ID]],MasterData[PRODUCT ID],MasterData[UOM])</f>
        <v>No.</v>
      </c>
      <c r="K451" s="12">
        <f>_xlfn.XLOOKUP(InputData[[#This Row],[PRODUCT ID]],MasterData[PRODUCT ID],MasterData[BUYING PRIZE])</f>
        <v>18</v>
      </c>
      <c r="L451" s="12">
        <f>_xlfn.XLOOKUP(InputData[[#This Row],[PRODUCT ID]],MasterData[PRODUCT ID],MasterData[SELLING PRICE])</f>
        <v>24.66</v>
      </c>
      <c r="M451" s="12">
        <f>InputData[[#This Row],[BUYING PRIZE]]*InputData[[#This Row],[QUANTITY]]</f>
        <v>252</v>
      </c>
      <c r="N451" s="12">
        <f>InputData[[#This Row],[SELLING PRICE]]*InputData[[#This Row],[QUANTITY]]*(1-InputData[[#This Row],[DISCOUNT %]])</f>
        <v>345.24</v>
      </c>
      <c r="O451" s="11">
        <f>DAY(InputData[[#This Row],[DATE]])</f>
        <v>18</v>
      </c>
      <c r="P451" s="11" t="str">
        <f>TEXT(InputData[[#This Row],[DATE]],"MMM")</f>
        <v>Sep</v>
      </c>
      <c r="Q451" s="11">
        <f>YEAR(InputData[[#This Row],[DATE]])</f>
        <v>2022</v>
      </c>
    </row>
    <row r="452" spans="1:17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_xlfn.XLOOKUP(InputData[[#This Row],[PRODUCT ID]],MasterData[PRODUCT ID],MasterData[PRODUCT ID])</f>
        <v>P0033</v>
      </c>
      <c r="H452" t="str">
        <f>_xlfn.XLOOKUP(InputData[[#This Row],[PRODUCT ID]],MasterData[PRODUCT ID],MasterData[PRODUCT])</f>
        <v>Product33</v>
      </c>
      <c r="I452" t="str">
        <f>_xlfn.XLOOKUP(InputData[[#This Row],[PRODUCT ID]],MasterData[PRODUCT ID],MasterData[CATEGORY])</f>
        <v>Category04</v>
      </c>
      <c r="J452" t="str">
        <f>_xlfn.XLOOKUP(InputData[[#This Row],[PRODUCT ID]],MasterData[PRODUCT ID],MasterData[UOM])</f>
        <v>Kg</v>
      </c>
      <c r="K452" s="12">
        <f>_xlfn.XLOOKUP(InputData[[#This Row],[PRODUCT ID]],MasterData[PRODUCT ID],MasterData[BUYING PRIZE])</f>
        <v>95</v>
      </c>
      <c r="L452" s="12">
        <f>_xlfn.XLOOKUP(InputData[[#This Row],[PRODUCT ID]],MasterData[PRODUCT ID],MasterData[SELLING PRICE])</f>
        <v>119.7</v>
      </c>
      <c r="M452" s="12">
        <f>InputData[[#This Row],[BUYING PRIZE]]*InputData[[#This Row],[QUANTITY]]</f>
        <v>760</v>
      </c>
      <c r="N452" s="12">
        <f>InputData[[#This Row],[SELLING PRICE]]*InputData[[#This Row],[QUANTITY]]*(1-InputData[[#This Row],[DISCOUNT %]])</f>
        <v>957.6</v>
      </c>
      <c r="O452" s="11">
        <f>DAY(InputData[[#This Row],[DATE]])</f>
        <v>19</v>
      </c>
      <c r="P452" s="11" t="str">
        <f>TEXT(InputData[[#This Row],[DATE]],"MMM")</f>
        <v>Sep</v>
      </c>
      <c r="Q452" s="11">
        <f>YEAR(InputData[[#This Row],[DATE]])</f>
        <v>2022</v>
      </c>
    </row>
    <row r="453" spans="1:17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_xlfn.XLOOKUP(InputData[[#This Row],[PRODUCT ID]],MasterData[PRODUCT ID],MasterData[PRODUCT ID])</f>
        <v>P0033</v>
      </c>
      <c r="H453" t="str">
        <f>_xlfn.XLOOKUP(InputData[[#This Row],[PRODUCT ID]],MasterData[PRODUCT ID],MasterData[PRODUCT])</f>
        <v>Product33</v>
      </c>
      <c r="I453" t="str">
        <f>_xlfn.XLOOKUP(InputData[[#This Row],[PRODUCT ID]],MasterData[PRODUCT ID],MasterData[CATEGORY])</f>
        <v>Category04</v>
      </c>
      <c r="J453" t="str">
        <f>_xlfn.XLOOKUP(InputData[[#This Row],[PRODUCT ID]],MasterData[PRODUCT ID],MasterData[UOM])</f>
        <v>Kg</v>
      </c>
      <c r="K453" s="12">
        <f>_xlfn.XLOOKUP(InputData[[#This Row],[PRODUCT ID]],MasterData[PRODUCT ID],MasterData[BUYING PRIZE])</f>
        <v>95</v>
      </c>
      <c r="L453" s="12">
        <f>_xlfn.XLOOKUP(InputData[[#This Row],[PRODUCT ID]],MasterData[PRODUCT ID],MasterData[SELLING PRICE])</f>
        <v>119.7</v>
      </c>
      <c r="M453" s="12">
        <f>InputData[[#This Row],[BUYING PRIZE]]*InputData[[#This Row],[QUANTITY]]</f>
        <v>570</v>
      </c>
      <c r="N453" s="12">
        <f>InputData[[#This Row],[SELLING PRICE]]*InputData[[#This Row],[QUANTITY]]*(1-InputData[[#This Row],[DISCOUNT %]])</f>
        <v>718.2</v>
      </c>
      <c r="O453" s="11">
        <f>DAY(InputData[[#This Row],[DATE]])</f>
        <v>20</v>
      </c>
      <c r="P453" s="11" t="str">
        <f>TEXT(InputData[[#This Row],[DATE]],"MMM")</f>
        <v>Sep</v>
      </c>
      <c r="Q453" s="11">
        <f>YEAR(InputData[[#This Row],[DATE]])</f>
        <v>2022</v>
      </c>
    </row>
    <row r="454" spans="1:17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_xlfn.XLOOKUP(InputData[[#This Row],[PRODUCT ID]],MasterData[PRODUCT ID],MasterData[PRODUCT ID])</f>
        <v>P0001</v>
      </c>
      <c r="H454" t="str">
        <f>_xlfn.XLOOKUP(InputData[[#This Row],[PRODUCT ID]],MasterData[PRODUCT ID],MasterData[PRODUCT])</f>
        <v>Product01</v>
      </c>
      <c r="I454" t="str">
        <f>_xlfn.XLOOKUP(InputData[[#This Row],[PRODUCT ID]],MasterData[PRODUCT ID],MasterData[CATEGORY])</f>
        <v>Category01</v>
      </c>
      <c r="J454" t="str">
        <f>_xlfn.XLOOKUP(InputData[[#This Row],[PRODUCT ID]],MasterData[PRODUCT ID],MasterData[UOM])</f>
        <v>Kg</v>
      </c>
      <c r="K454" s="12">
        <f>_xlfn.XLOOKUP(InputData[[#This Row],[PRODUCT ID]],MasterData[PRODUCT ID],MasterData[BUYING PRIZE])</f>
        <v>98</v>
      </c>
      <c r="L454" s="12">
        <f>_xlfn.XLOOKUP(InputData[[#This Row],[PRODUCT ID]],MasterData[PRODUCT ID],MasterData[SELLING PRICE])</f>
        <v>103.88</v>
      </c>
      <c r="M454" s="12">
        <f>InputData[[#This Row],[BUYING PRIZE]]*InputData[[#This Row],[QUANTITY]]</f>
        <v>980</v>
      </c>
      <c r="N454" s="12">
        <f>InputData[[#This Row],[SELLING PRICE]]*InputData[[#This Row],[QUANTITY]]*(1-InputData[[#This Row],[DISCOUNT %]])</f>
        <v>1038.8</v>
      </c>
      <c r="O454" s="11">
        <f>DAY(InputData[[#This Row],[DATE]])</f>
        <v>20</v>
      </c>
      <c r="P454" s="11" t="str">
        <f>TEXT(InputData[[#This Row],[DATE]],"MMM")</f>
        <v>Sep</v>
      </c>
      <c r="Q454" s="11">
        <f>YEAR(InputData[[#This Row],[DATE]])</f>
        <v>2022</v>
      </c>
    </row>
    <row r="455" spans="1:17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_xlfn.XLOOKUP(InputData[[#This Row],[PRODUCT ID]],MasterData[PRODUCT ID],MasterData[PRODUCT ID])</f>
        <v>P0018</v>
      </c>
      <c r="H455" t="str">
        <f>_xlfn.XLOOKUP(InputData[[#This Row],[PRODUCT ID]],MasterData[PRODUCT ID],MasterData[PRODUCT])</f>
        <v>Product18</v>
      </c>
      <c r="I455" t="str">
        <f>_xlfn.XLOOKUP(InputData[[#This Row],[PRODUCT ID]],MasterData[PRODUCT ID],MasterData[CATEGORY])</f>
        <v>Category02</v>
      </c>
      <c r="J455" t="str">
        <f>_xlfn.XLOOKUP(InputData[[#This Row],[PRODUCT ID]],MasterData[PRODUCT ID],MasterData[UOM])</f>
        <v>No.</v>
      </c>
      <c r="K455" s="12">
        <f>_xlfn.XLOOKUP(InputData[[#This Row],[PRODUCT ID]],MasterData[PRODUCT ID],MasterData[BUYING PRIZE])</f>
        <v>37</v>
      </c>
      <c r="L455" s="12">
        <f>_xlfn.XLOOKUP(InputData[[#This Row],[PRODUCT ID]],MasterData[PRODUCT ID],MasterData[SELLING PRICE])</f>
        <v>49.21</v>
      </c>
      <c r="M455" s="12">
        <f>InputData[[#This Row],[BUYING PRIZE]]*InputData[[#This Row],[QUANTITY]]</f>
        <v>518</v>
      </c>
      <c r="N455" s="12">
        <f>InputData[[#This Row],[SELLING PRICE]]*InputData[[#This Row],[QUANTITY]]*(1-InputData[[#This Row],[DISCOUNT %]])</f>
        <v>688.94</v>
      </c>
      <c r="O455" s="11">
        <f>DAY(InputData[[#This Row],[DATE]])</f>
        <v>21</v>
      </c>
      <c r="P455" s="11" t="str">
        <f>TEXT(InputData[[#This Row],[DATE]],"MMM")</f>
        <v>Sep</v>
      </c>
      <c r="Q455" s="11">
        <f>YEAR(InputData[[#This Row],[DATE]])</f>
        <v>2022</v>
      </c>
    </row>
    <row r="456" spans="1:17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_xlfn.XLOOKUP(InputData[[#This Row],[PRODUCT ID]],MasterData[PRODUCT ID],MasterData[PRODUCT ID])</f>
        <v>P0026</v>
      </c>
      <c r="H456" t="str">
        <f>_xlfn.XLOOKUP(InputData[[#This Row],[PRODUCT ID]],MasterData[PRODUCT ID],MasterData[PRODUCT])</f>
        <v>Product26</v>
      </c>
      <c r="I456" t="str">
        <f>_xlfn.XLOOKUP(InputData[[#This Row],[PRODUCT ID]],MasterData[PRODUCT ID],MasterData[CATEGORY])</f>
        <v>Category04</v>
      </c>
      <c r="J456" t="str">
        <f>_xlfn.XLOOKUP(InputData[[#This Row],[PRODUCT ID]],MasterData[PRODUCT ID],MasterData[UOM])</f>
        <v>No.</v>
      </c>
      <c r="K456" s="12">
        <f>_xlfn.XLOOKUP(InputData[[#This Row],[PRODUCT ID]],MasterData[PRODUCT ID],MasterData[BUYING PRIZE])</f>
        <v>18</v>
      </c>
      <c r="L456" s="12">
        <f>_xlfn.XLOOKUP(InputData[[#This Row],[PRODUCT ID]],MasterData[PRODUCT ID],MasterData[SELLING PRICE])</f>
        <v>24.66</v>
      </c>
      <c r="M456" s="12">
        <f>InputData[[#This Row],[BUYING PRIZE]]*InputData[[#This Row],[QUANTITY]]</f>
        <v>90</v>
      </c>
      <c r="N456" s="12">
        <f>InputData[[#This Row],[SELLING PRICE]]*InputData[[#This Row],[QUANTITY]]*(1-InputData[[#This Row],[DISCOUNT %]])</f>
        <v>123.3</v>
      </c>
      <c r="O456" s="11">
        <f>DAY(InputData[[#This Row],[DATE]])</f>
        <v>21</v>
      </c>
      <c r="P456" s="11" t="str">
        <f>TEXT(InputData[[#This Row],[DATE]],"MMM")</f>
        <v>Sep</v>
      </c>
      <c r="Q456" s="11">
        <f>YEAR(InputData[[#This Row],[DATE]])</f>
        <v>2022</v>
      </c>
    </row>
    <row r="457" spans="1:17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_xlfn.XLOOKUP(InputData[[#This Row],[PRODUCT ID]],MasterData[PRODUCT ID],MasterData[PRODUCT ID])</f>
        <v>P0043</v>
      </c>
      <c r="H457" t="str">
        <f>_xlfn.XLOOKUP(InputData[[#This Row],[PRODUCT ID]],MasterData[PRODUCT ID],MasterData[PRODUCT])</f>
        <v>Product43</v>
      </c>
      <c r="I457" t="str">
        <f>_xlfn.XLOOKUP(InputData[[#This Row],[PRODUCT ID]],MasterData[PRODUCT ID],MasterData[CATEGORY])</f>
        <v>Category05</v>
      </c>
      <c r="J457" t="str">
        <f>_xlfn.XLOOKUP(InputData[[#This Row],[PRODUCT ID]],MasterData[PRODUCT ID],MasterData[UOM])</f>
        <v>Kg</v>
      </c>
      <c r="K457" s="12">
        <f>_xlfn.XLOOKUP(InputData[[#This Row],[PRODUCT ID]],MasterData[PRODUCT ID],MasterData[BUYING PRIZE])</f>
        <v>67</v>
      </c>
      <c r="L457" s="12">
        <f>_xlfn.XLOOKUP(InputData[[#This Row],[PRODUCT ID]],MasterData[PRODUCT ID],MasterData[SELLING PRICE])</f>
        <v>83.08</v>
      </c>
      <c r="M457" s="12">
        <f>InputData[[#This Row],[BUYING PRIZE]]*InputData[[#This Row],[QUANTITY]]</f>
        <v>804</v>
      </c>
      <c r="N457" s="12">
        <f>InputData[[#This Row],[SELLING PRICE]]*InputData[[#This Row],[QUANTITY]]*(1-InputData[[#This Row],[DISCOUNT %]])</f>
        <v>996.96</v>
      </c>
      <c r="O457" s="11">
        <f>DAY(InputData[[#This Row],[DATE]])</f>
        <v>22</v>
      </c>
      <c r="P457" s="11" t="str">
        <f>TEXT(InputData[[#This Row],[DATE]],"MMM")</f>
        <v>Sep</v>
      </c>
      <c r="Q457" s="11">
        <f>YEAR(InputData[[#This Row],[DATE]])</f>
        <v>2022</v>
      </c>
    </row>
    <row r="458" spans="1:17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_xlfn.XLOOKUP(InputData[[#This Row],[PRODUCT ID]],MasterData[PRODUCT ID],MasterData[PRODUCT ID])</f>
        <v>P0012</v>
      </c>
      <c r="H458" t="str">
        <f>_xlfn.XLOOKUP(InputData[[#This Row],[PRODUCT ID]],MasterData[PRODUCT ID],MasterData[PRODUCT])</f>
        <v>Product12</v>
      </c>
      <c r="I458" t="str">
        <f>_xlfn.XLOOKUP(InputData[[#This Row],[PRODUCT ID]],MasterData[PRODUCT ID],MasterData[CATEGORY])</f>
        <v>Category02</v>
      </c>
      <c r="J458" t="str">
        <f>_xlfn.XLOOKUP(InputData[[#This Row],[PRODUCT ID]],MasterData[PRODUCT ID],MasterData[UOM])</f>
        <v>Kg</v>
      </c>
      <c r="K458" s="12">
        <f>_xlfn.XLOOKUP(InputData[[#This Row],[PRODUCT ID]],MasterData[PRODUCT ID],MasterData[BUYING PRIZE])</f>
        <v>73</v>
      </c>
      <c r="L458" s="12">
        <f>_xlfn.XLOOKUP(InputData[[#This Row],[PRODUCT ID]],MasterData[PRODUCT ID],MasterData[SELLING PRICE])</f>
        <v>94.17</v>
      </c>
      <c r="M458" s="12">
        <f>InputData[[#This Row],[BUYING PRIZE]]*InputData[[#This Row],[QUANTITY]]</f>
        <v>876</v>
      </c>
      <c r="N458" s="12">
        <f>InputData[[#This Row],[SELLING PRICE]]*InputData[[#This Row],[QUANTITY]]*(1-InputData[[#This Row],[DISCOUNT %]])</f>
        <v>1130.04</v>
      </c>
      <c r="O458" s="11">
        <f>DAY(InputData[[#This Row],[DATE]])</f>
        <v>23</v>
      </c>
      <c r="P458" s="11" t="str">
        <f>TEXT(InputData[[#This Row],[DATE]],"MMM")</f>
        <v>Sep</v>
      </c>
      <c r="Q458" s="11">
        <f>YEAR(InputData[[#This Row],[DATE]])</f>
        <v>2022</v>
      </c>
    </row>
    <row r="459" spans="1:17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_xlfn.XLOOKUP(InputData[[#This Row],[PRODUCT ID]],MasterData[PRODUCT ID],MasterData[PRODUCT ID])</f>
        <v>P0032</v>
      </c>
      <c r="H459" t="str">
        <f>_xlfn.XLOOKUP(InputData[[#This Row],[PRODUCT ID]],MasterData[PRODUCT ID],MasterData[PRODUCT])</f>
        <v>Product32</v>
      </c>
      <c r="I459" t="str">
        <f>_xlfn.XLOOKUP(InputData[[#This Row],[PRODUCT ID]],MasterData[PRODUCT ID],MasterData[CATEGORY])</f>
        <v>Category04</v>
      </c>
      <c r="J459" t="str">
        <f>_xlfn.XLOOKUP(InputData[[#This Row],[PRODUCT ID]],MasterData[PRODUCT ID],MasterData[UOM])</f>
        <v>Kg</v>
      </c>
      <c r="K459" s="12">
        <f>_xlfn.XLOOKUP(InputData[[#This Row],[PRODUCT ID]],MasterData[PRODUCT ID],MasterData[BUYING PRIZE])</f>
        <v>89</v>
      </c>
      <c r="L459" s="12">
        <f>_xlfn.XLOOKUP(InputData[[#This Row],[PRODUCT ID]],MasterData[PRODUCT ID],MasterData[SELLING PRICE])</f>
        <v>117.48</v>
      </c>
      <c r="M459" s="12">
        <f>InputData[[#This Row],[BUYING PRIZE]]*InputData[[#This Row],[QUANTITY]]</f>
        <v>1246</v>
      </c>
      <c r="N459" s="12">
        <f>InputData[[#This Row],[SELLING PRICE]]*InputData[[#This Row],[QUANTITY]]*(1-InputData[[#This Row],[DISCOUNT %]])</f>
        <v>1644.72</v>
      </c>
      <c r="O459" s="11">
        <f>DAY(InputData[[#This Row],[DATE]])</f>
        <v>24</v>
      </c>
      <c r="P459" s="11" t="str">
        <f>TEXT(InputData[[#This Row],[DATE]],"MMM")</f>
        <v>Sep</v>
      </c>
      <c r="Q459" s="11">
        <f>YEAR(InputData[[#This Row],[DATE]])</f>
        <v>2022</v>
      </c>
    </row>
    <row r="460" spans="1:17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_xlfn.XLOOKUP(InputData[[#This Row],[PRODUCT ID]],MasterData[PRODUCT ID],MasterData[PRODUCT ID])</f>
        <v>P0032</v>
      </c>
      <c r="H460" t="str">
        <f>_xlfn.XLOOKUP(InputData[[#This Row],[PRODUCT ID]],MasterData[PRODUCT ID],MasterData[PRODUCT])</f>
        <v>Product32</v>
      </c>
      <c r="I460" t="str">
        <f>_xlfn.XLOOKUP(InputData[[#This Row],[PRODUCT ID]],MasterData[PRODUCT ID],MasterData[CATEGORY])</f>
        <v>Category04</v>
      </c>
      <c r="J460" t="str">
        <f>_xlfn.XLOOKUP(InputData[[#This Row],[PRODUCT ID]],MasterData[PRODUCT ID],MasterData[UOM])</f>
        <v>Kg</v>
      </c>
      <c r="K460" s="12">
        <f>_xlfn.XLOOKUP(InputData[[#This Row],[PRODUCT ID]],MasterData[PRODUCT ID],MasterData[BUYING PRIZE])</f>
        <v>89</v>
      </c>
      <c r="L460" s="12">
        <f>_xlfn.XLOOKUP(InputData[[#This Row],[PRODUCT ID]],MasterData[PRODUCT ID],MasterData[SELLING PRICE])</f>
        <v>117.48</v>
      </c>
      <c r="M460" s="12">
        <f>InputData[[#This Row],[BUYING PRIZE]]*InputData[[#This Row],[QUANTITY]]</f>
        <v>712</v>
      </c>
      <c r="N460" s="12">
        <f>InputData[[#This Row],[SELLING PRICE]]*InputData[[#This Row],[QUANTITY]]*(1-InputData[[#This Row],[DISCOUNT %]])</f>
        <v>939.84</v>
      </c>
      <c r="O460" s="11">
        <f>DAY(InputData[[#This Row],[DATE]])</f>
        <v>24</v>
      </c>
      <c r="P460" s="11" t="str">
        <f>TEXT(InputData[[#This Row],[DATE]],"MMM")</f>
        <v>Sep</v>
      </c>
      <c r="Q460" s="11">
        <f>YEAR(InputData[[#This Row],[DATE]])</f>
        <v>2022</v>
      </c>
    </row>
    <row r="461" spans="1:17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_xlfn.XLOOKUP(InputData[[#This Row],[PRODUCT ID]],MasterData[PRODUCT ID],MasterData[PRODUCT ID])</f>
        <v>P0036</v>
      </c>
      <c r="H461" t="str">
        <f>_xlfn.XLOOKUP(InputData[[#This Row],[PRODUCT ID]],MasterData[PRODUCT ID],MasterData[PRODUCT])</f>
        <v>Product36</v>
      </c>
      <c r="I461" t="str">
        <f>_xlfn.XLOOKUP(InputData[[#This Row],[PRODUCT ID]],MasterData[PRODUCT ID],MasterData[CATEGORY])</f>
        <v>Category04</v>
      </c>
      <c r="J461" t="str">
        <f>_xlfn.XLOOKUP(InputData[[#This Row],[PRODUCT ID]],MasterData[PRODUCT ID],MasterData[UOM])</f>
        <v>Kg</v>
      </c>
      <c r="K461" s="12">
        <f>_xlfn.XLOOKUP(InputData[[#This Row],[PRODUCT ID]],MasterData[PRODUCT ID],MasterData[BUYING PRIZE])</f>
        <v>90</v>
      </c>
      <c r="L461" s="12">
        <f>_xlfn.XLOOKUP(InputData[[#This Row],[PRODUCT ID]],MasterData[PRODUCT ID],MasterData[SELLING PRICE])</f>
        <v>96.3</v>
      </c>
      <c r="M461" s="12">
        <f>InputData[[#This Row],[BUYING PRIZE]]*InputData[[#This Row],[QUANTITY]]</f>
        <v>360</v>
      </c>
      <c r="N461" s="12">
        <f>InputData[[#This Row],[SELLING PRICE]]*InputData[[#This Row],[QUANTITY]]*(1-InputData[[#This Row],[DISCOUNT %]])</f>
        <v>385.2</v>
      </c>
      <c r="O461" s="11">
        <f>DAY(InputData[[#This Row],[DATE]])</f>
        <v>27</v>
      </c>
      <c r="P461" s="11" t="str">
        <f>TEXT(InputData[[#This Row],[DATE]],"MMM")</f>
        <v>Sep</v>
      </c>
      <c r="Q461" s="11">
        <f>YEAR(InputData[[#This Row],[DATE]])</f>
        <v>2022</v>
      </c>
    </row>
    <row r="462" spans="1:17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_xlfn.XLOOKUP(InputData[[#This Row],[PRODUCT ID]],MasterData[PRODUCT ID],MasterData[PRODUCT ID])</f>
        <v>P0044</v>
      </c>
      <c r="H462" t="str">
        <f>_xlfn.XLOOKUP(InputData[[#This Row],[PRODUCT ID]],MasterData[PRODUCT ID],MasterData[PRODUCT])</f>
        <v>Product44</v>
      </c>
      <c r="I462" t="str">
        <f>_xlfn.XLOOKUP(InputData[[#This Row],[PRODUCT ID]],MasterData[PRODUCT ID],MasterData[CATEGORY])</f>
        <v>Category05</v>
      </c>
      <c r="J462" t="str">
        <f>_xlfn.XLOOKUP(InputData[[#This Row],[PRODUCT ID]],MasterData[PRODUCT ID],MasterData[UOM])</f>
        <v>Kg</v>
      </c>
      <c r="K462" s="12">
        <f>_xlfn.XLOOKUP(InputData[[#This Row],[PRODUCT ID]],MasterData[PRODUCT ID],MasterData[BUYING PRIZE])</f>
        <v>76</v>
      </c>
      <c r="L462" s="12">
        <f>_xlfn.XLOOKUP(InputData[[#This Row],[PRODUCT ID]],MasterData[PRODUCT ID],MasterData[SELLING PRICE])</f>
        <v>82.08</v>
      </c>
      <c r="M462" s="12">
        <f>InputData[[#This Row],[BUYING PRIZE]]*InputData[[#This Row],[QUANTITY]]</f>
        <v>684</v>
      </c>
      <c r="N462" s="12">
        <f>InputData[[#This Row],[SELLING PRICE]]*InputData[[#This Row],[QUANTITY]]*(1-InputData[[#This Row],[DISCOUNT %]])</f>
        <v>738.72</v>
      </c>
      <c r="O462" s="11">
        <f>DAY(InputData[[#This Row],[DATE]])</f>
        <v>27</v>
      </c>
      <c r="P462" s="11" t="str">
        <f>TEXT(InputData[[#This Row],[DATE]],"MMM")</f>
        <v>Sep</v>
      </c>
      <c r="Q462" s="11">
        <f>YEAR(InputData[[#This Row],[DATE]])</f>
        <v>2022</v>
      </c>
    </row>
    <row r="463" spans="1:17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_xlfn.XLOOKUP(InputData[[#This Row],[PRODUCT ID]],MasterData[PRODUCT ID],MasterData[PRODUCT ID])</f>
        <v>P0038</v>
      </c>
      <c r="H463" t="str">
        <f>_xlfn.XLOOKUP(InputData[[#This Row],[PRODUCT ID]],MasterData[PRODUCT ID],MasterData[PRODUCT])</f>
        <v>Product38</v>
      </c>
      <c r="I463" t="str">
        <f>_xlfn.XLOOKUP(InputData[[#This Row],[PRODUCT ID]],MasterData[PRODUCT ID],MasterData[CATEGORY])</f>
        <v>Category05</v>
      </c>
      <c r="J463" t="str">
        <f>_xlfn.XLOOKUP(InputData[[#This Row],[PRODUCT ID]],MasterData[PRODUCT ID],MasterData[UOM])</f>
        <v>Kg</v>
      </c>
      <c r="K463" s="12">
        <f>_xlfn.XLOOKUP(InputData[[#This Row],[PRODUCT ID]],MasterData[PRODUCT ID],MasterData[BUYING PRIZE])</f>
        <v>72</v>
      </c>
      <c r="L463" s="12">
        <f>_xlfn.XLOOKUP(InputData[[#This Row],[PRODUCT ID]],MasterData[PRODUCT ID],MasterData[SELLING PRICE])</f>
        <v>79.92</v>
      </c>
      <c r="M463" s="12">
        <f>InputData[[#This Row],[BUYING PRIZE]]*InputData[[#This Row],[QUANTITY]]</f>
        <v>216</v>
      </c>
      <c r="N463" s="12">
        <f>InputData[[#This Row],[SELLING PRICE]]*InputData[[#This Row],[QUANTITY]]*(1-InputData[[#This Row],[DISCOUNT %]])</f>
        <v>239.76</v>
      </c>
      <c r="O463" s="11">
        <f>DAY(InputData[[#This Row],[DATE]])</f>
        <v>27</v>
      </c>
      <c r="P463" s="11" t="str">
        <f>TEXT(InputData[[#This Row],[DATE]],"MMM")</f>
        <v>Sep</v>
      </c>
      <c r="Q463" s="11">
        <f>YEAR(InputData[[#This Row],[DATE]])</f>
        <v>2022</v>
      </c>
    </row>
    <row r="464" spans="1:17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_xlfn.XLOOKUP(InputData[[#This Row],[PRODUCT ID]],MasterData[PRODUCT ID],MasterData[PRODUCT ID])</f>
        <v>P0034</v>
      </c>
      <c r="H464" t="str">
        <f>_xlfn.XLOOKUP(InputData[[#This Row],[PRODUCT ID]],MasterData[PRODUCT ID],MasterData[PRODUCT])</f>
        <v>Product34</v>
      </c>
      <c r="I464" t="str">
        <f>_xlfn.XLOOKUP(InputData[[#This Row],[PRODUCT ID]],MasterData[PRODUCT ID],MasterData[CATEGORY])</f>
        <v>Category04</v>
      </c>
      <c r="J464" t="str">
        <f>_xlfn.XLOOKUP(InputData[[#This Row],[PRODUCT ID]],MasterData[PRODUCT ID],MasterData[UOM])</f>
        <v>Lt</v>
      </c>
      <c r="K464" s="12">
        <f>_xlfn.XLOOKUP(InputData[[#This Row],[PRODUCT ID]],MasterData[PRODUCT ID],MasterData[BUYING PRIZE])</f>
        <v>55</v>
      </c>
      <c r="L464" s="12">
        <f>_xlfn.XLOOKUP(InputData[[#This Row],[PRODUCT ID]],MasterData[PRODUCT ID],MasterData[SELLING PRICE])</f>
        <v>58.3</v>
      </c>
      <c r="M464" s="12">
        <f>InputData[[#This Row],[BUYING PRIZE]]*InputData[[#This Row],[QUANTITY]]</f>
        <v>715</v>
      </c>
      <c r="N464" s="12">
        <f>InputData[[#This Row],[SELLING PRICE]]*InputData[[#This Row],[QUANTITY]]*(1-InputData[[#This Row],[DISCOUNT %]])</f>
        <v>757.9</v>
      </c>
      <c r="O464" s="11">
        <f>DAY(InputData[[#This Row],[DATE]])</f>
        <v>29</v>
      </c>
      <c r="P464" s="11" t="str">
        <f>TEXT(InputData[[#This Row],[DATE]],"MMM")</f>
        <v>Sep</v>
      </c>
      <c r="Q464" s="11">
        <f>YEAR(InputData[[#This Row],[DATE]])</f>
        <v>2022</v>
      </c>
    </row>
    <row r="465" spans="1:17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_xlfn.XLOOKUP(InputData[[#This Row],[PRODUCT ID]],MasterData[PRODUCT ID],MasterData[PRODUCT ID])</f>
        <v>P0011</v>
      </c>
      <c r="H465" t="str">
        <f>_xlfn.XLOOKUP(InputData[[#This Row],[PRODUCT ID]],MasterData[PRODUCT ID],MasterData[PRODUCT])</f>
        <v>Product11</v>
      </c>
      <c r="I465" t="str">
        <f>_xlfn.XLOOKUP(InputData[[#This Row],[PRODUCT ID]],MasterData[PRODUCT ID],MasterData[CATEGORY])</f>
        <v>Category02</v>
      </c>
      <c r="J465" t="str">
        <f>_xlfn.XLOOKUP(InputData[[#This Row],[PRODUCT ID]],MasterData[PRODUCT ID],MasterData[UOM])</f>
        <v>Lt</v>
      </c>
      <c r="K465" s="12">
        <f>_xlfn.XLOOKUP(InputData[[#This Row],[PRODUCT ID]],MasterData[PRODUCT ID],MasterData[BUYING PRIZE])</f>
        <v>44</v>
      </c>
      <c r="L465" s="12">
        <f>_xlfn.XLOOKUP(InputData[[#This Row],[PRODUCT ID]],MasterData[PRODUCT ID],MasterData[SELLING PRICE])</f>
        <v>48.4</v>
      </c>
      <c r="M465" s="12">
        <f>InputData[[#This Row],[BUYING PRIZE]]*InputData[[#This Row],[QUANTITY]]</f>
        <v>220</v>
      </c>
      <c r="N465" s="12">
        <f>InputData[[#This Row],[SELLING PRICE]]*InputData[[#This Row],[QUANTITY]]*(1-InputData[[#This Row],[DISCOUNT %]])</f>
        <v>242</v>
      </c>
      <c r="O465" s="11">
        <f>DAY(InputData[[#This Row],[DATE]])</f>
        <v>3</v>
      </c>
      <c r="P465" s="11" t="str">
        <f>TEXT(InputData[[#This Row],[DATE]],"MMM")</f>
        <v>Oct</v>
      </c>
      <c r="Q465" s="11">
        <f>YEAR(InputData[[#This Row],[DATE]])</f>
        <v>2022</v>
      </c>
    </row>
    <row r="466" spans="1:17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_xlfn.XLOOKUP(InputData[[#This Row],[PRODUCT ID]],MasterData[PRODUCT ID],MasterData[PRODUCT ID])</f>
        <v>P0007</v>
      </c>
      <c r="H466" t="str">
        <f>_xlfn.XLOOKUP(InputData[[#This Row],[PRODUCT ID]],MasterData[PRODUCT ID],MasterData[PRODUCT])</f>
        <v>Product07</v>
      </c>
      <c r="I466" t="str">
        <f>_xlfn.XLOOKUP(InputData[[#This Row],[PRODUCT ID]],MasterData[PRODUCT ID],MasterData[CATEGORY])</f>
        <v>Category01</v>
      </c>
      <c r="J466" t="str">
        <f>_xlfn.XLOOKUP(InputData[[#This Row],[PRODUCT ID]],MasterData[PRODUCT ID],MasterData[UOM])</f>
        <v>Lt</v>
      </c>
      <c r="K466" s="12">
        <f>_xlfn.XLOOKUP(InputData[[#This Row],[PRODUCT ID]],MasterData[PRODUCT ID],MasterData[BUYING PRIZE])</f>
        <v>43</v>
      </c>
      <c r="L466" s="12">
        <f>_xlfn.XLOOKUP(InputData[[#This Row],[PRODUCT ID]],MasterData[PRODUCT ID],MasterData[SELLING PRICE])</f>
        <v>47.730000000000004</v>
      </c>
      <c r="M466" s="12">
        <f>InputData[[#This Row],[BUYING PRIZE]]*InputData[[#This Row],[QUANTITY]]</f>
        <v>645</v>
      </c>
      <c r="N466" s="12">
        <f>InputData[[#This Row],[SELLING PRICE]]*InputData[[#This Row],[QUANTITY]]*(1-InputData[[#This Row],[DISCOUNT %]])</f>
        <v>715.95</v>
      </c>
      <c r="O466" s="11">
        <f>DAY(InputData[[#This Row],[DATE]])</f>
        <v>4</v>
      </c>
      <c r="P466" s="11" t="str">
        <f>TEXT(InputData[[#This Row],[DATE]],"MMM")</f>
        <v>Oct</v>
      </c>
      <c r="Q466" s="11">
        <f>YEAR(InputData[[#This Row],[DATE]])</f>
        <v>2022</v>
      </c>
    </row>
    <row r="467" spans="1:17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_xlfn.XLOOKUP(InputData[[#This Row],[PRODUCT ID]],MasterData[PRODUCT ID],MasterData[PRODUCT ID])</f>
        <v>P0035</v>
      </c>
      <c r="H467" t="str">
        <f>_xlfn.XLOOKUP(InputData[[#This Row],[PRODUCT ID]],MasterData[PRODUCT ID],MasterData[PRODUCT])</f>
        <v>Product35</v>
      </c>
      <c r="I467" t="str">
        <f>_xlfn.XLOOKUP(InputData[[#This Row],[PRODUCT ID]],MasterData[PRODUCT ID],MasterData[CATEGORY])</f>
        <v>Category04</v>
      </c>
      <c r="J467" t="str">
        <f>_xlfn.XLOOKUP(InputData[[#This Row],[PRODUCT ID]],MasterData[PRODUCT ID],MasterData[UOM])</f>
        <v>No.</v>
      </c>
      <c r="K467" s="12">
        <f>_xlfn.XLOOKUP(InputData[[#This Row],[PRODUCT ID]],MasterData[PRODUCT ID],MasterData[BUYING PRIZE])</f>
        <v>5</v>
      </c>
      <c r="L467" s="12">
        <f>_xlfn.XLOOKUP(InputData[[#This Row],[PRODUCT ID]],MasterData[PRODUCT ID],MasterData[SELLING PRICE])</f>
        <v>6.7</v>
      </c>
      <c r="M467" s="12">
        <f>InputData[[#This Row],[BUYING PRIZE]]*InputData[[#This Row],[QUANTITY]]</f>
        <v>5</v>
      </c>
      <c r="N467" s="12">
        <f>InputData[[#This Row],[SELLING PRICE]]*InputData[[#This Row],[QUANTITY]]*(1-InputData[[#This Row],[DISCOUNT %]])</f>
        <v>6.7</v>
      </c>
      <c r="O467" s="11">
        <f>DAY(InputData[[#This Row],[DATE]])</f>
        <v>6</v>
      </c>
      <c r="P467" s="11" t="str">
        <f>TEXT(InputData[[#This Row],[DATE]],"MMM")</f>
        <v>Oct</v>
      </c>
      <c r="Q467" s="11">
        <f>YEAR(InputData[[#This Row],[DATE]])</f>
        <v>2022</v>
      </c>
    </row>
    <row r="468" spans="1:17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_xlfn.XLOOKUP(InputData[[#This Row],[PRODUCT ID]],MasterData[PRODUCT ID],MasterData[PRODUCT ID])</f>
        <v>P0038</v>
      </c>
      <c r="H468" t="str">
        <f>_xlfn.XLOOKUP(InputData[[#This Row],[PRODUCT ID]],MasterData[PRODUCT ID],MasterData[PRODUCT])</f>
        <v>Product38</v>
      </c>
      <c r="I468" t="str">
        <f>_xlfn.XLOOKUP(InputData[[#This Row],[PRODUCT ID]],MasterData[PRODUCT ID],MasterData[CATEGORY])</f>
        <v>Category05</v>
      </c>
      <c r="J468" t="str">
        <f>_xlfn.XLOOKUP(InputData[[#This Row],[PRODUCT ID]],MasterData[PRODUCT ID],MasterData[UOM])</f>
        <v>Kg</v>
      </c>
      <c r="K468" s="12">
        <f>_xlfn.XLOOKUP(InputData[[#This Row],[PRODUCT ID]],MasterData[PRODUCT ID],MasterData[BUYING PRIZE])</f>
        <v>72</v>
      </c>
      <c r="L468" s="12">
        <f>_xlfn.XLOOKUP(InputData[[#This Row],[PRODUCT ID]],MasterData[PRODUCT ID],MasterData[SELLING PRICE])</f>
        <v>79.92</v>
      </c>
      <c r="M468" s="12">
        <f>InputData[[#This Row],[BUYING PRIZE]]*InputData[[#This Row],[QUANTITY]]</f>
        <v>1008</v>
      </c>
      <c r="N468" s="12">
        <f>InputData[[#This Row],[SELLING PRICE]]*InputData[[#This Row],[QUANTITY]]*(1-InputData[[#This Row],[DISCOUNT %]])</f>
        <v>1118.8800000000001</v>
      </c>
      <c r="O468" s="11">
        <f>DAY(InputData[[#This Row],[DATE]])</f>
        <v>9</v>
      </c>
      <c r="P468" s="11" t="str">
        <f>TEXT(InputData[[#This Row],[DATE]],"MMM")</f>
        <v>Oct</v>
      </c>
      <c r="Q468" s="11">
        <f>YEAR(InputData[[#This Row],[DATE]])</f>
        <v>2022</v>
      </c>
    </row>
    <row r="469" spans="1:17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_xlfn.XLOOKUP(InputData[[#This Row],[PRODUCT ID]],MasterData[PRODUCT ID],MasterData[PRODUCT ID])</f>
        <v>P0019</v>
      </c>
      <c r="H469" t="str">
        <f>_xlfn.XLOOKUP(InputData[[#This Row],[PRODUCT ID]],MasterData[PRODUCT ID],MasterData[PRODUCT])</f>
        <v>Product19</v>
      </c>
      <c r="I469" t="str">
        <f>_xlfn.XLOOKUP(InputData[[#This Row],[PRODUCT ID]],MasterData[PRODUCT ID],MasterData[CATEGORY])</f>
        <v>Category02</v>
      </c>
      <c r="J469" t="str">
        <f>_xlfn.XLOOKUP(InputData[[#This Row],[PRODUCT ID]],MasterData[PRODUCT ID],MasterData[UOM])</f>
        <v>Ft</v>
      </c>
      <c r="K469" s="12">
        <f>_xlfn.XLOOKUP(InputData[[#This Row],[PRODUCT ID]],MasterData[PRODUCT ID],MasterData[BUYING PRIZE])</f>
        <v>150</v>
      </c>
      <c r="L469" s="12">
        <f>_xlfn.XLOOKUP(InputData[[#This Row],[PRODUCT ID]],MasterData[PRODUCT ID],MasterData[SELLING PRICE])</f>
        <v>210</v>
      </c>
      <c r="M469" s="12">
        <f>InputData[[#This Row],[BUYING PRIZE]]*InputData[[#This Row],[QUANTITY]]</f>
        <v>1350</v>
      </c>
      <c r="N469" s="12">
        <f>InputData[[#This Row],[SELLING PRICE]]*InputData[[#This Row],[QUANTITY]]*(1-InputData[[#This Row],[DISCOUNT %]])</f>
        <v>1890</v>
      </c>
      <c r="O469" s="11">
        <f>DAY(InputData[[#This Row],[DATE]])</f>
        <v>10</v>
      </c>
      <c r="P469" s="11" t="str">
        <f>TEXT(InputData[[#This Row],[DATE]],"MMM")</f>
        <v>Oct</v>
      </c>
      <c r="Q469" s="11">
        <f>YEAR(InputData[[#This Row],[DATE]])</f>
        <v>2022</v>
      </c>
    </row>
    <row r="470" spans="1:17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_xlfn.XLOOKUP(InputData[[#This Row],[PRODUCT ID]],MasterData[PRODUCT ID],MasterData[PRODUCT ID])</f>
        <v>P0044</v>
      </c>
      <c r="H470" t="str">
        <f>_xlfn.XLOOKUP(InputData[[#This Row],[PRODUCT ID]],MasterData[PRODUCT ID],MasterData[PRODUCT])</f>
        <v>Product44</v>
      </c>
      <c r="I470" t="str">
        <f>_xlfn.XLOOKUP(InputData[[#This Row],[PRODUCT ID]],MasterData[PRODUCT ID],MasterData[CATEGORY])</f>
        <v>Category05</v>
      </c>
      <c r="J470" t="str">
        <f>_xlfn.XLOOKUP(InputData[[#This Row],[PRODUCT ID]],MasterData[PRODUCT ID],MasterData[UOM])</f>
        <v>Kg</v>
      </c>
      <c r="K470" s="12">
        <f>_xlfn.XLOOKUP(InputData[[#This Row],[PRODUCT ID]],MasterData[PRODUCT ID],MasterData[BUYING PRIZE])</f>
        <v>76</v>
      </c>
      <c r="L470" s="12">
        <f>_xlfn.XLOOKUP(InputData[[#This Row],[PRODUCT ID]],MasterData[PRODUCT ID],MasterData[SELLING PRICE])</f>
        <v>82.08</v>
      </c>
      <c r="M470" s="12">
        <f>InputData[[#This Row],[BUYING PRIZE]]*InputData[[#This Row],[QUANTITY]]</f>
        <v>912</v>
      </c>
      <c r="N470" s="12">
        <f>InputData[[#This Row],[SELLING PRICE]]*InputData[[#This Row],[QUANTITY]]*(1-InputData[[#This Row],[DISCOUNT %]])</f>
        <v>984.96</v>
      </c>
      <c r="O470" s="11">
        <f>DAY(InputData[[#This Row],[DATE]])</f>
        <v>10</v>
      </c>
      <c r="P470" s="11" t="str">
        <f>TEXT(InputData[[#This Row],[DATE]],"MMM")</f>
        <v>Oct</v>
      </c>
      <c r="Q470" s="11">
        <f>YEAR(InputData[[#This Row],[DATE]])</f>
        <v>2022</v>
      </c>
    </row>
    <row r="471" spans="1:17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_xlfn.XLOOKUP(InputData[[#This Row],[PRODUCT ID]],MasterData[PRODUCT ID],MasterData[PRODUCT ID])</f>
        <v>P0008</v>
      </c>
      <c r="H471" t="str">
        <f>_xlfn.XLOOKUP(InputData[[#This Row],[PRODUCT ID]],MasterData[PRODUCT ID],MasterData[PRODUCT])</f>
        <v>Product08</v>
      </c>
      <c r="I471" t="str">
        <f>_xlfn.XLOOKUP(InputData[[#This Row],[PRODUCT ID]],MasterData[PRODUCT ID],MasterData[CATEGORY])</f>
        <v>Category01</v>
      </c>
      <c r="J471" t="str">
        <f>_xlfn.XLOOKUP(InputData[[#This Row],[PRODUCT ID]],MasterData[PRODUCT ID],MasterData[UOM])</f>
        <v>Kg</v>
      </c>
      <c r="K471" s="12">
        <f>_xlfn.XLOOKUP(InputData[[#This Row],[PRODUCT ID]],MasterData[PRODUCT ID],MasterData[BUYING PRIZE])</f>
        <v>83</v>
      </c>
      <c r="L471" s="12">
        <f>_xlfn.XLOOKUP(InputData[[#This Row],[PRODUCT ID]],MasterData[PRODUCT ID],MasterData[SELLING PRICE])</f>
        <v>94.62</v>
      </c>
      <c r="M471" s="12">
        <f>InputData[[#This Row],[BUYING PRIZE]]*InputData[[#This Row],[QUANTITY]]</f>
        <v>830</v>
      </c>
      <c r="N471" s="12">
        <f>InputData[[#This Row],[SELLING PRICE]]*InputData[[#This Row],[QUANTITY]]*(1-InputData[[#This Row],[DISCOUNT %]])</f>
        <v>946.2</v>
      </c>
      <c r="O471" s="11">
        <f>DAY(InputData[[#This Row],[DATE]])</f>
        <v>11</v>
      </c>
      <c r="P471" s="11" t="str">
        <f>TEXT(InputData[[#This Row],[DATE]],"MMM")</f>
        <v>Oct</v>
      </c>
      <c r="Q471" s="11">
        <f>YEAR(InputData[[#This Row],[DATE]])</f>
        <v>2022</v>
      </c>
    </row>
    <row r="472" spans="1:17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_xlfn.XLOOKUP(InputData[[#This Row],[PRODUCT ID]],MasterData[PRODUCT ID],MasterData[PRODUCT ID])</f>
        <v>P0002</v>
      </c>
      <c r="H472" t="str">
        <f>_xlfn.XLOOKUP(InputData[[#This Row],[PRODUCT ID]],MasterData[PRODUCT ID],MasterData[PRODUCT])</f>
        <v>Product02</v>
      </c>
      <c r="I472" t="str">
        <f>_xlfn.XLOOKUP(InputData[[#This Row],[PRODUCT ID]],MasterData[PRODUCT ID],MasterData[CATEGORY])</f>
        <v>Category01</v>
      </c>
      <c r="J472" t="str">
        <f>_xlfn.XLOOKUP(InputData[[#This Row],[PRODUCT ID]],MasterData[PRODUCT ID],MasterData[UOM])</f>
        <v>Kg</v>
      </c>
      <c r="K472" s="12">
        <f>_xlfn.XLOOKUP(InputData[[#This Row],[PRODUCT ID]],MasterData[PRODUCT ID],MasterData[BUYING PRIZE])</f>
        <v>105</v>
      </c>
      <c r="L472" s="12">
        <f>_xlfn.XLOOKUP(InputData[[#This Row],[PRODUCT ID]],MasterData[PRODUCT ID],MasterData[SELLING PRICE])</f>
        <v>142.80000000000001</v>
      </c>
      <c r="M472" s="12">
        <f>InputData[[#This Row],[BUYING PRIZE]]*InputData[[#This Row],[QUANTITY]]</f>
        <v>1575</v>
      </c>
      <c r="N472" s="12">
        <f>InputData[[#This Row],[SELLING PRICE]]*InputData[[#This Row],[QUANTITY]]*(1-InputData[[#This Row],[DISCOUNT %]])</f>
        <v>2142</v>
      </c>
      <c r="O472" s="11">
        <f>DAY(InputData[[#This Row],[DATE]])</f>
        <v>13</v>
      </c>
      <c r="P472" s="11" t="str">
        <f>TEXT(InputData[[#This Row],[DATE]],"MMM")</f>
        <v>Oct</v>
      </c>
      <c r="Q472" s="11">
        <f>YEAR(InputData[[#This Row],[DATE]])</f>
        <v>2022</v>
      </c>
    </row>
    <row r="473" spans="1:17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_xlfn.XLOOKUP(InputData[[#This Row],[PRODUCT ID]],MasterData[PRODUCT ID],MasterData[PRODUCT ID])</f>
        <v>P0044</v>
      </c>
      <c r="H473" t="str">
        <f>_xlfn.XLOOKUP(InputData[[#This Row],[PRODUCT ID]],MasterData[PRODUCT ID],MasterData[PRODUCT])</f>
        <v>Product44</v>
      </c>
      <c r="I473" t="str">
        <f>_xlfn.XLOOKUP(InputData[[#This Row],[PRODUCT ID]],MasterData[PRODUCT ID],MasterData[CATEGORY])</f>
        <v>Category05</v>
      </c>
      <c r="J473" t="str">
        <f>_xlfn.XLOOKUP(InputData[[#This Row],[PRODUCT ID]],MasterData[PRODUCT ID],MasterData[UOM])</f>
        <v>Kg</v>
      </c>
      <c r="K473" s="12">
        <f>_xlfn.XLOOKUP(InputData[[#This Row],[PRODUCT ID]],MasterData[PRODUCT ID],MasterData[BUYING PRIZE])</f>
        <v>76</v>
      </c>
      <c r="L473" s="12">
        <f>_xlfn.XLOOKUP(InputData[[#This Row],[PRODUCT ID]],MasterData[PRODUCT ID],MasterData[SELLING PRICE])</f>
        <v>82.08</v>
      </c>
      <c r="M473" s="12">
        <f>InputData[[#This Row],[BUYING PRIZE]]*InputData[[#This Row],[QUANTITY]]</f>
        <v>1140</v>
      </c>
      <c r="N473" s="12">
        <f>InputData[[#This Row],[SELLING PRICE]]*InputData[[#This Row],[QUANTITY]]*(1-InputData[[#This Row],[DISCOUNT %]])</f>
        <v>1231.2</v>
      </c>
      <c r="O473" s="11">
        <f>DAY(InputData[[#This Row],[DATE]])</f>
        <v>14</v>
      </c>
      <c r="P473" s="11" t="str">
        <f>TEXT(InputData[[#This Row],[DATE]],"MMM")</f>
        <v>Oct</v>
      </c>
      <c r="Q473" s="11">
        <f>YEAR(InputData[[#This Row],[DATE]])</f>
        <v>2022</v>
      </c>
    </row>
    <row r="474" spans="1:17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_xlfn.XLOOKUP(InputData[[#This Row],[PRODUCT ID]],MasterData[PRODUCT ID],MasterData[PRODUCT ID])</f>
        <v>P0015</v>
      </c>
      <c r="H474" t="str">
        <f>_xlfn.XLOOKUP(InputData[[#This Row],[PRODUCT ID]],MasterData[PRODUCT ID],MasterData[PRODUCT])</f>
        <v>Product15</v>
      </c>
      <c r="I474" t="str">
        <f>_xlfn.XLOOKUP(InputData[[#This Row],[PRODUCT ID]],MasterData[PRODUCT ID],MasterData[CATEGORY])</f>
        <v>Category02</v>
      </c>
      <c r="J474" t="str">
        <f>_xlfn.XLOOKUP(InputData[[#This Row],[PRODUCT ID]],MasterData[PRODUCT ID],MasterData[UOM])</f>
        <v>No.</v>
      </c>
      <c r="K474" s="12">
        <f>_xlfn.XLOOKUP(InputData[[#This Row],[PRODUCT ID]],MasterData[PRODUCT ID],MasterData[BUYING PRIZE])</f>
        <v>12</v>
      </c>
      <c r="L474" s="12">
        <f>_xlfn.XLOOKUP(InputData[[#This Row],[PRODUCT ID]],MasterData[PRODUCT ID],MasterData[SELLING PRICE])</f>
        <v>15.719999999999999</v>
      </c>
      <c r="M474" s="12">
        <f>InputData[[#This Row],[BUYING PRIZE]]*InputData[[#This Row],[QUANTITY]]</f>
        <v>120</v>
      </c>
      <c r="N474" s="12">
        <f>InputData[[#This Row],[SELLING PRICE]]*InputData[[#This Row],[QUANTITY]]*(1-InputData[[#This Row],[DISCOUNT %]])</f>
        <v>157.19999999999999</v>
      </c>
      <c r="O474" s="11">
        <f>DAY(InputData[[#This Row],[DATE]])</f>
        <v>15</v>
      </c>
      <c r="P474" s="11" t="str">
        <f>TEXT(InputData[[#This Row],[DATE]],"MMM")</f>
        <v>Oct</v>
      </c>
      <c r="Q474" s="11">
        <f>YEAR(InputData[[#This Row],[DATE]])</f>
        <v>2022</v>
      </c>
    </row>
    <row r="475" spans="1:17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_xlfn.XLOOKUP(InputData[[#This Row],[PRODUCT ID]],MasterData[PRODUCT ID],MasterData[PRODUCT ID])</f>
        <v>P0036</v>
      </c>
      <c r="H475" t="str">
        <f>_xlfn.XLOOKUP(InputData[[#This Row],[PRODUCT ID]],MasterData[PRODUCT ID],MasterData[PRODUCT])</f>
        <v>Product36</v>
      </c>
      <c r="I475" t="str">
        <f>_xlfn.XLOOKUP(InputData[[#This Row],[PRODUCT ID]],MasterData[PRODUCT ID],MasterData[CATEGORY])</f>
        <v>Category04</v>
      </c>
      <c r="J475" t="str">
        <f>_xlfn.XLOOKUP(InputData[[#This Row],[PRODUCT ID]],MasterData[PRODUCT ID],MasterData[UOM])</f>
        <v>Kg</v>
      </c>
      <c r="K475" s="12">
        <f>_xlfn.XLOOKUP(InputData[[#This Row],[PRODUCT ID]],MasterData[PRODUCT ID],MasterData[BUYING PRIZE])</f>
        <v>90</v>
      </c>
      <c r="L475" s="12">
        <f>_xlfn.XLOOKUP(InputData[[#This Row],[PRODUCT ID]],MasterData[PRODUCT ID],MasterData[SELLING PRICE])</f>
        <v>96.3</v>
      </c>
      <c r="M475" s="12">
        <f>InputData[[#This Row],[BUYING PRIZE]]*InputData[[#This Row],[QUANTITY]]</f>
        <v>270</v>
      </c>
      <c r="N475" s="12">
        <f>InputData[[#This Row],[SELLING PRICE]]*InputData[[#This Row],[QUANTITY]]*(1-InputData[[#This Row],[DISCOUNT %]])</f>
        <v>288.89999999999998</v>
      </c>
      <c r="O475" s="11">
        <f>DAY(InputData[[#This Row],[DATE]])</f>
        <v>16</v>
      </c>
      <c r="P475" s="11" t="str">
        <f>TEXT(InputData[[#This Row],[DATE]],"MMM")</f>
        <v>Oct</v>
      </c>
      <c r="Q475" s="11">
        <f>YEAR(InputData[[#This Row],[DATE]])</f>
        <v>2022</v>
      </c>
    </row>
    <row r="476" spans="1:17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_xlfn.XLOOKUP(InputData[[#This Row],[PRODUCT ID]],MasterData[PRODUCT ID],MasterData[PRODUCT ID])</f>
        <v>P0024</v>
      </c>
      <c r="H476" t="str">
        <f>_xlfn.XLOOKUP(InputData[[#This Row],[PRODUCT ID]],MasterData[PRODUCT ID],MasterData[PRODUCT])</f>
        <v>Product24</v>
      </c>
      <c r="I476" t="str">
        <f>_xlfn.XLOOKUP(InputData[[#This Row],[PRODUCT ID]],MasterData[PRODUCT ID],MasterData[CATEGORY])</f>
        <v>Category03</v>
      </c>
      <c r="J476" t="str">
        <f>_xlfn.XLOOKUP(InputData[[#This Row],[PRODUCT ID]],MasterData[PRODUCT ID],MasterData[UOM])</f>
        <v>Ft</v>
      </c>
      <c r="K476" s="12">
        <f>_xlfn.XLOOKUP(InputData[[#This Row],[PRODUCT ID]],MasterData[PRODUCT ID],MasterData[BUYING PRIZE])</f>
        <v>144</v>
      </c>
      <c r="L476" s="12">
        <f>_xlfn.XLOOKUP(InputData[[#This Row],[PRODUCT ID]],MasterData[PRODUCT ID],MasterData[SELLING PRICE])</f>
        <v>156.96</v>
      </c>
      <c r="M476" s="12">
        <f>InputData[[#This Row],[BUYING PRIZE]]*InputData[[#This Row],[QUANTITY]]</f>
        <v>2016</v>
      </c>
      <c r="N476" s="12">
        <f>InputData[[#This Row],[SELLING PRICE]]*InputData[[#This Row],[QUANTITY]]*(1-InputData[[#This Row],[DISCOUNT %]])</f>
        <v>2197.44</v>
      </c>
      <c r="O476" s="11">
        <f>DAY(InputData[[#This Row],[DATE]])</f>
        <v>23</v>
      </c>
      <c r="P476" s="11" t="str">
        <f>TEXT(InputData[[#This Row],[DATE]],"MMM")</f>
        <v>Oct</v>
      </c>
      <c r="Q476" s="11">
        <f>YEAR(InputData[[#This Row],[DATE]])</f>
        <v>2022</v>
      </c>
    </row>
    <row r="477" spans="1:17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_xlfn.XLOOKUP(InputData[[#This Row],[PRODUCT ID]],MasterData[PRODUCT ID],MasterData[PRODUCT ID])</f>
        <v>P0042</v>
      </c>
      <c r="H477" t="str">
        <f>_xlfn.XLOOKUP(InputData[[#This Row],[PRODUCT ID]],MasterData[PRODUCT ID],MasterData[PRODUCT])</f>
        <v>Product42</v>
      </c>
      <c r="I477" t="str">
        <f>_xlfn.XLOOKUP(InputData[[#This Row],[PRODUCT ID]],MasterData[PRODUCT ID],MasterData[CATEGORY])</f>
        <v>Category05</v>
      </c>
      <c r="J477" t="str">
        <f>_xlfn.XLOOKUP(InputData[[#This Row],[PRODUCT ID]],MasterData[PRODUCT ID],MasterData[UOM])</f>
        <v>Ft</v>
      </c>
      <c r="K477" s="12">
        <f>_xlfn.XLOOKUP(InputData[[#This Row],[PRODUCT ID]],MasterData[PRODUCT ID],MasterData[BUYING PRIZE])</f>
        <v>120</v>
      </c>
      <c r="L477" s="12">
        <f>_xlfn.XLOOKUP(InputData[[#This Row],[PRODUCT ID]],MasterData[PRODUCT ID],MasterData[SELLING PRICE])</f>
        <v>162</v>
      </c>
      <c r="M477" s="12">
        <f>InputData[[#This Row],[BUYING PRIZE]]*InputData[[#This Row],[QUANTITY]]</f>
        <v>360</v>
      </c>
      <c r="N477" s="12">
        <f>InputData[[#This Row],[SELLING PRICE]]*InputData[[#This Row],[QUANTITY]]*(1-InputData[[#This Row],[DISCOUNT %]])</f>
        <v>486</v>
      </c>
      <c r="O477" s="11">
        <f>DAY(InputData[[#This Row],[DATE]])</f>
        <v>30</v>
      </c>
      <c r="P477" s="11" t="str">
        <f>TEXT(InputData[[#This Row],[DATE]],"MMM")</f>
        <v>Oct</v>
      </c>
      <c r="Q477" s="11">
        <f>YEAR(InputData[[#This Row],[DATE]])</f>
        <v>2022</v>
      </c>
    </row>
    <row r="478" spans="1:17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_xlfn.XLOOKUP(InputData[[#This Row],[PRODUCT ID]],MasterData[PRODUCT ID],MasterData[PRODUCT ID])</f>
        <v>P0038</v>
      </c>
      <c r="H478" t="str">
        <f>_xlfn.XLOOKUP(InputData[[#This Row],[PRODUCT ID]],MasterData[PRODUCT ID],MasterData[PRODUCT])</f>
        <v>Product38</v>
      </c>
      <c r="I478" t="str">
        <f>_xlfn.XLOOKUP(InputData[[#This Row],[PRODUCT ID]],MasterData[PRODUCT ID],MasterData[CATEGORY])</f>
        <v>Category05</v>
      </c>
      <c r="J478" t="str">
        <f>_xlfn.XLOOKUP(InputData[[#This Row],[PRODUCT ID]],MasterData[PRODUCT ID],MasterData[UOM])</f>
        <v>Kg</v>
      </c>
      <c r="K478" s="12">
        <f>_xlfn.XLOOKUP(InputData[[#This Row],[PRODUCT ID]],MasterData[PRODUCT ID],MasterData[BUYING PRIZE])</f>
        <v>72</v>
      </c>
      <c r="L478" s="12">
        <f>_xlfn.XLOOKUP(InputData[[#This Row],[PRODUCT ID]],MasterData[PRODUCT ID],MasterData[SELLING PRICE])</f>
        <v>79.92</v>
      </c>
      <c r="M478" s="12">
        <f>InputData[[#This Row],[BUYING PRIZE]]*InputData[[#This Row],[QUANTITY]]</f>
        <v>576</v>
      </c>
      <c r="N478" s="12">
        <f>InputData[[#This Row],[SELLING PRICE]]*InputData[[#This Row],[QUANTITY]]*(1-InputData[[#This Row],[DISCOUNT %]])</f>
        <v>639.36</v>
      </c>
      <c r="O478" s="11">
        <f>DAY(InputData[[#This Row],[DATE]])</f>
        <v>31</v>
      </c>
      <c r="P478" s="11" t="str">
        <f>TEXT(InputData[[#This Row],[DATE]],"MMM")</f>
        <v>Oct</v>
      </c>
      <c r="Q478" s="11">
        <f>YEAR(InputData[[#This Row],[DATE]])</f>
        <v>2022</v>
      </c>
    </row>
    <row r="479" spans="1:17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_xlfn.XLOOKUP(InputData[[#This Row],[PRODUCT ID]],MasterData[PRODUCT ID],MasterData[PRODUCT ID])</f>
        <v>P0012</v>
      </c>
      <c r="H479" t="str">
        <f>_xlfn.XLOOKUP(InputData[[#This Row],[PRODUCT ID]],MasterData[PRODUCT ID],MasterData[PRODUCT])</f>
        <v>Product12</v>
      </c>
      <c r="I479" t="str">
        <f>_xlfn.XLOOKUP(InputData[[#This Row],[PRODUCT ID]],MasterData[PRODUCT ID],MasterData[CATEGORY])</f>
        <v>Category02</v>
      </c>
      <c r="J479" t="str">
        <f>_xlfn.XLOOKUP(InputData[[#This Row],[PRODUCT ID]],MasterData[PRODUCT ID],MasterData[UOM])</f>
        <v>Kg</v>
      </c>
      <c r="K479" s="12">
        <f>_xlfn.XLOOKUP(InputData[[#This Row],[PRODUCT ID]],MasterData[PRODUCT ID],MasterData[BUYING PRIZE])</f>
        <v>73</v>
      </c>
      <c r="L479" s="12">
        <f>_xlfn.XLOOKUP(InputData[[#This Row],[PRODUCT ID]],MasterData[PRODUCT ID],MasterData[SELLING PRICE])</f>
        <v>94.17</v>
      </c>
      <c r="M479" s="12">
        <f>InputData[[#This Row],[BUYING PRIZE]]*InputData[[#This Row],[QUANTITY]]</f>
        <v>1095</v>
      </c>
      <c r="N479" s="12">
        <f>InputData[[#This Row],[SELLING PRICE]]*InputData[[#This Row],[QUANTITY]]*(1-InputData[[#This Row],[DISCOUNT %]])</f>
        <v>1412.55</v>
      </c>
      <c r="O479" s="11">
        <f>DAY(InputData[[#This Row],[DATE]])</f>
        <v>1</v>
      </c>
      <c r="P479" s="11" t="str">
        <f>TEXT(InputData[[#This Row],[DATE]],"MMM")</f>
        <v>Nov</v>
      </c>
      <c r="Q479" s="11">
        <f>YEAR(InputData[[#This Row],[DATE]])</f>
        <v>2022</v>
      </c>
    </row>
    <row r="480" spans="1:17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_xlfn.XLOOKUP(InputData[[#This Row],[PRODUCT ID]],MasterData[PRODUCT ID],MasterData[PRODUCT ID])</f>
        <v>P0015</v>
      </c>
      <c r="H480" t="str">
        <f>_xlfn.XLOOKUP(InputData[[#This Row],[PRODUCT ID]],MasterData[PRODUCT ID],MasterData[PRODUCT])</f>
        <v>Product15</v>
      </c>
      <c r="I480" t="str">
        <f>_xlfn.XLOOKUP(InputData[[#This Row],[PRODUCT ID]],MasterData[PRODUCT ID],MasterData[CATEGORY])</f>
        <v>Category02</v>
      </c>
      <c r="J480" t="str">
        <f>_xlfn.XLOOKUP(InputData[[#This Row],[PRODUCT ID]],MasterData[PRODUCT ID],MasterData[UOM])</f>
        <v>No.</v>
      </c>
      <c r="K480" s="12">
        <f>_xlfn.XLOOKUP(InputData[[#This Row],[PRODUCT ID]],MasterData[PRODUCT ID],MasterData[BUYING PRIZE])</f>
        <v>12</v>
      </c>
      <c r="L480" s="12">
        <f>_xlfn.XLOOKUP(InputData[[#This Row],[PRODUCT ID]],MasterData[PRODUCT ID],MasterData[SELLING PRICE])</f>
        <v>15.719999999999999</v>
      </c>
      <c r="M480" s="12">
        <f>InputData[[#This Row],[BUYING PRIZE]]*InputData[[#This Row],[QUANTITY]]</f>
        <v>180</v>
      </c>
      <c r="N480" s="12">
        <f>InputData[[#This Row],[SELLING PRICE]]*InputData[[#This Row],[QUANTITY]]*(1-InputData[[#This Row],[DISCOUNT %]])</f>
        <v>235.79999999999998</v>
      </c>
      <c r="O480" s="11">
        <f>DAY(InputData[[#This Row],[DATE]])</f>
        <v>2</v>
      </c>
      <c r="P480" s="11" t="str">
        <f>TEXT(InputData[[#This Row],[DATE]],"MMM")</f>
        <v>Nov</v>
      </c>
      <c r="Q480" s="11">
        <f>YEAR(InputData[[#This Row],[DATE]])</f>
        <v>2022</v>
      </c>
    </row>
    <row r="481" spans="1:17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_xlfn.XLOOKUP(InputData[[#This Row],[PRODUCT ID]],MasterData[PRODUCT ID],MasterData[PRODUCT ID])</f>
        <v>P0030</v>
      </c>
      <c r="H481" t="str">
        <f>_xlfn.XLOOKUP(InputData[[#This Row],[PRODUCT ID]],MasterData[PRODUCT ID],MasterData[PRODUCT])</f>
        <v>Product30</v>
      </c>
      <c r="I481" t="str">
        <f>_xlfn.XLOOKUP(InputData[[#This Row],[PRODUCT ID]],MasterData[PRODUCT ID],MasterData[CATEGORY])</f>
        <v>Category04</v>
      </c>
      <c r="J481" t="str">
        <f>_xlfn.XLOOKUP(InputData[[#This Row],[PRODUCT ID]],MasterData[PRODUCT ID],MasterData[UOM])</f>
        <v>Ft</v>
      </c>
      <c r="K481" s="12">
        <f>_xlfn.XLOOKUP(InputData[[#This Row],[PRODUCT ID]],MasterData[PRODUCT ID],MasterData[BUYING PRIZE])</f>
        <v>148</v>
      </c>
      <c r="L481" s="12">
        <f>_xlfn.XLOOKUP(InputData[[#This Row],[PRODUCT ID]],MasterData[PRODUCT ID],MasterData[SELLING PRICE])</f>
        <v>201.28</v>
      </c>
      <c r="M481" s="12">
        <f>InputData[[#This Row],[BUYING PRIZE]]*InputData[[#This Row],[QUANTITY]]</f>
        <v>2220</v>
      </c>
      <c r="N481" s="12">
        <f>InputData[[#This Row],[SELLING PRICE]]*InputData[[#This Row],[QUANTITY]]*(1-InputData[[#This Row],[DISCOUNT %]])</f>
        <v>3019.2</v>
      </c>
      <c r="O481" s="11">
        <f>DAY(InputData[[#This Row],[DATE]])</f>
        <v>2</v>
      </c>
      <c r="P481" s="11" t="str">
        <f>TEXT(InputData[[#This Row],[DATE]],"MMM")</f>
        <v>Nov</v>
      </c>
      <c r="Q481" s="11">
        <f>YEAR(InputData[[#This Row],[DATE]])</f>
        <v>2022</v>
      </c>
    </row>
    <row r="482" spans="1:17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_xlfn.XLOOKUP(InputData[[#This Row],[PRODUCT ID]],MasterData[PRODUCT ID],MasterData[PRODUCT ID])</f>
        <v>P0035</v>
      </c>
      <c r="H482" t="str">
        <f>_xlfn.XLOOKUP(InputData[[#This Row],[PRODUCT ID]],MasterData[PRODUCT ID],MasterData[PRODUCT])</f>
        <v>Product35</v>
      </c>
      <c r="I482" t="str">
        <f>_xlfn.XLOOKUP(InputData[[#This Row],[PRODUCT ID]],MasterData[PRODUCT ID],MasterData[CATEGORY])</f>
        <v>Category04</v>
      </c>
      <c r="J482" t="str">
        <f>_xlfn.XLOOKUP(InputData[[#This Row],[PRODUCT ID]],MasterData[PRODUCT ID],MasterData[UOM])</f>
        <v>No.</v>
      </c>
      <c r="K482" s="12">
        <f>_xlfn.XLOOKUP(InputData[[#This Row],[PRODUCT ID]],MasterData[PRODUCT ID],MasterData[BUYING PRIZE])</f>
        <v>5</v>
      </c>
      <c r="L482" s="12">
        <f>_xlfn.XLOOKUP(InputData[[#This Row],[PRODUCT ID]],MasterData[PRODUCT ID],MasterData[SELLING PRICE])</f>
        <v>6.7</v>
      </c>
      <c r="M482" s="12">
        <f>InputData[[#This Row],[BUYING PRIZE]]*InputData[[#This Row],[QUANTITY]]</f>
        <v>25</v>
      </c>
      <c r="N482" s="12">
        <f>InputData[[#This Row],[SELLING PRICE]]*InputData[[#This Row],[QUANTITY]]*(1-InputData[[#This Row],[DISCOUNT %]])</f>
        <v>33.5</v>
      </c>
      <c r="O482" s="11">
        <f>DAY(InputData[[#This Row],[DATE]])</f>
        <v>2</v>
      </c>
      <c r="P482" s="11" t="str">
        <f>TEXT(InputData[[#This Row],[DATE]],"MMM")</f>
        <v>Nov</v>
      </c>
      <c r="Q482" s="11">
        <f>YEAR(InputData[[#This Row],[DATE]])</f>
        <v>2022</v>
      </c>
    </row>
    <row r="483" spans="1:17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_xlfn.XLOOKUP(InputData[[#This Row],[PRODUCT ID]],MasterData[PRODUCT ID],MasterData[PRODUCT ID])</f>
        <v>P0020</v>
      </c>
      <c r="H483" t="str">
        <f>_xlfn.XLOOKUP(InputData[[#This Row],[PRODUCT ID]],MasterData[PRODUCT ID],MasterData[PRODUCT])</f>
        <v>Product20</v>
      </c>
      <c r="I483" t="str">
        <f>_xlfn.XLOOKUP(InputData[[#This Row],[PRODUCT ID]],MasterData[PRODUCT ID],MasterData[CATEGORY])</f>
        <v>Category03</v>
      </c>
      <c r="J483" t="str">
        <f>_xlfn.XLOOKUP(InputData[[#This Row],[PRODUCT ID]],MasterData[PRODUCT ID],MasterData[UOM])</f>
        <v>Lt</v>
      </c>
      <c r="K483" s="12">
        <f>_xlfn.XLOOKUP(InputData[[#This Row],[PRODUCT ID]],MasterData[PRODUCT ID],MasterData[BUYING PRIZE])</f>
        <v>61</v>
      </c>
      <c r="L483" s="12">
        <f>_xlfn.XLOOKUP(InputData[[#This Row],[PRODUCT ID]],MasterData[PRODUCT ID],MasterData[SELLING PRICE])</f>
        <v>76.25</v>
      </c>
      <c r="M483" s="12">
        <f>InputData[[#This Row],[BUYING PRIZE]]*InputData[[#This Row],[QUANTITY]]</f>
        <v>671</v>
      </c>
      <c r="N483" s="12">
        <f>InputData[[#This Row],[SELLING PRICE]]*InputData[[#This Row],[QUANTITY]]*(1-InputData[[#This Row],[DISCOUNT %]])</f>
        <v>838.75</v>
      </c>
      <c r="O483" s="11">
        <f>DAY(InputData[[#This Row],[DATE]])</f>
        <v>3</v>
      </c>
      <c r="P483" s="11" t="str">
        <f>TEXT(InputData[[#This Row],[DATE]],"MMM")</f>
        <v>Nov</v>
      </c>
      <c r="Q483" s="11">
        <f>YEAR(InputData[[#This Row],[DATE]])</f>
        <v>2022</v>
      </c>
    </row>
    <row r="484" spans="1:17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_xlfn.XLOOKUP(InputData[[#This Row],[PRODUCT ID]],MasterData[PRODUCT ID],MasterData[PRODUCT ID])</f>
        <v>P0008</v>
      </c>
      <c r="H484" t="str">
        <f>_xlfn.XLOOKUP(InputData[[#This Row],[PRODUCT ID]],MasterData[PRODUCT ID],MasterData[PRODUCT])</f>
        <v>Product08</v>
      </c>
      <c r="I484" t="str">
        <f>_xlfn.XLOOKUP(InputData[[#This Row],[PRODUCT ID]],MasterData[PRODUCT ID],MasterData[CATEGORY])</f>
        <v>Category01</v>
      </c>
      <c r="J484" t="str">
        <f>_xlfn.XLOOKUP(InputData[[#This Row],[PRODUCT ID]],MasterData[PRODUCT ID],MasterData[UOM])</f>
        <v>Kg</v>
      </c>
      <c r="K484" s="12">
        <f>_xlfn.XLOOKUP(InputData[[#This Row],[PRODUCT ID]],MasterData[PRODUCT ID],MasterData[BUYING PRIZE])</f>
        <v>83</v>
      </c>
      <c r="L484" s="12">
        <f>_xlfn.XLOOKUP(InputData[[#This Row],[PRODUCT ID]],MasterData[PRODUCT ID],MasterData[SELLING PRICE])</f>
        <v>94.62</v>
      </c>
      <c r="M484" s="12">
        <f>InputData[[#This Row],[BUYING PRIZE]]*InputData[[#This Row],[QUANTITY]]</f>
        <v>830</v>
      </c>
      <c r="N484" s="12">
        <f>InputData[[#This Row],[SELLING PRICE]]*InputData[[#This Row],[QUANTITY]]*(1-InputData[[#This Row],[DISCOUNT %]])</f>
        <v>946.2</v>
      </c>
      <c r="O484" s="11">
        <f>DAY(InputData[[#This Row],[DATE]])</f>
        <v>4</v>
      </c>
      <c r="P484" s="11" t="str">
        <f>TEXT(InputData[[#This Row],[DATE]],"MMM")</f>
        <v>Nov</v>
      </c>
      <c r="Q484" s="11">
        <f>YEAR(InputData[[#This Row],[DATE]])</f>
        <v>2022</v>
      </c>
    </row>
    <row r="485" spans="1:17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_xlfn.XLOOKUP(InputData[[#This Row],[PRODUCT ID]],MasterData[PRODUCT ID],MasterData[PRODUCT ID])</f>
        <v>P0019</v>
      </c>
      <c r="H485" t="str">
        <f>_xlfn.XLOOKUP(InputData[[#This Row],[PRODUCT ID]],MasterData[PRODUCT ID],MasterData[PRODUCT])</f>
        <v>Product19</v>
      </c>
      <c r="I485" t="str">
        <f>_xlfn.XLOOKUP(InputData[[#This Row],[PRODUCT ID]],MasterData[PRODUCT ID],MasterData[CATEGORY])</f>
        <v>Category02</v>
      </c>
      <c r="J485" t="str">
        <f>_xlfn.XLOOKUP(InputData[[#This Row],[PRODUCT ID]],MasterData[PRODUCT ID],MasterData[UOM])</f>
        <v>Ft</v>
      </c>
      <c r="K485" s="12">
        <f>_xlfn.XLOOKUP(InputData[[#This Row],[PRODUCT ID]],MasterData[PRODUCT ID],MasterData[BUYING PRIZE])</f>
        <v>150</v>
      </c>
      <c r="L485" s="12">
        <f>_xlfn.XLOOKUP(InputData[[#This Row],[PRODUCT ID]],MasterData[PRODUCT ID],MasterData[SELLING PRICE])</f>
        <v>210</v>
      </c>
      <c r="M485" s="12">
        <f>InputData[[#This Row],[BUYING PRIZE]]*InputData[[#This Row],[QUANTITY]]</f>
        <v>2250</v>
      </c>
      <c r="N485" s="12">
        <f>InputData[[#This Row],[SELLING PRICE]]*InputData[[#This Row],[QUANTITY]]*(1-InputData[[#This Row],[DISCOUNT %]])</f>
        <v>3150</v>
      </c>
      <c r="O485" s="11">
        <f>DAY(InputData[[#This Row],[DATE]])</f>
        <v>5</v>
      </c>
      <c r="P485" s="11" t="str">
        <f>TEXT(InputData[[#This Row],[DATE]],"MMM")</f>
        <v>Nov</v>
      </c>
      <c r="Q485" s="11">
        <f>YEAR(InputData[[#This Row],[DATE]])</f>
        <v>2022</v>
      </c>
    </row>
    <row r="486" spans="1:17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_xlfn.XLOOKUP(InputData[[#This Row],[PRODUCT ID]],MasterData[PRODUCT ID],MasterData[PRODUCT ID])</f>
        <v>P0043</v>
      </c>
      <c r="H486" t="str">
        <f>_xlfn.XLOOKUP(InputData[[#This Row],[PRODUCT ID]],MasterData[PRODUCT ID],MasterData[PRODUCT])</f>
        <v>Product43</v>
      </c>
      <c r="I486" t="str">
        <f>_xlfn.XLOOKUP(InputData[[#This Row],[PRODUCT ID]],MasterData[PRODUCT ID],MasterData[CATEGORY])</f>
        <v>Category05</v>
      </c>
      <c r="J486" t="str">
        <f>_xlfn.XLOOKUP(InputData[[#This Row],[PRODUCT ID]],MasterData[PRODUCT ID],MasterData[UOM])</f>
        <v>Kg</v>
      </c>
      <c r="K486" s="12">
        <f>_xlfn.XLOOKUP(InputData[[#This Row],[PRODUCT ID]],MasterData[PRODUCT ID],MasterData[BUYING PRIZE])</f>
        <v>67</v>
      </c>
      <c r="L486" s="12">
        <f>_xlfn.XLOOKUP(InputData[[#This Row],[PRODUCT ID]],MasterData[PRODUCT ID],MasterData[SELLING PRICE])</f>
        <v>83.08</v>
      </c>
      <c r="M486" s="12">
        <f>InputData[[#This Row],[BUYING PRIZE]]*InputData[[#This Row],[QUANTITY]]</f>
        <v>871</v>
      </c>
      <c r="N486" s="12">
        <f>InputData[[#This Row],[SELLING PRICE]]*InputData[[#This Row],[QUANTITY]]*(1-InputData[[#This Row],[DISCOUNT %]])</f>
        <v>1080.04</v>
      </c>
      <c r="O486" s="11">
        <f>DAY(InputData[[#This Row],[DATE]])</f>
        <v>6</v>
      </c>
      <c r="P486" s="11" t="str">
        <f>TEXT(InputData[[#This Row],[DATE]],"MMM")</f>
        <v>Nov</v>
      </c>
      <c r="Q486" s="11">
        <f>YEAR(InputData[[#This Row],[DATE]])</f>
        <v>2022</v>
      </c>
    </row>
    <row r="487" spans="1:17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_xlfn.XLOOKUP(InputData[[#This Row],[PRODUCT ID]],MasterData[PRODUCT ID],MasterData[PRODUCT ID])</f>
        <v>P0015</v>
      </c>
      <c r="H487" t="str">
        <f>_xlfn.XLOOKUP(InputData[[#This Row],[PRODUCT ID]],MasterData[PRODUCT ID],MasterData[PRODUCT])</f>
        <v>Product15</v>
      </c>
      <c r="I487" t="str">
        <f>_xlfn.XLOOKUP(InputData[[#This Row],[PRODUCT ID]],MasterData[PRODUCT ID],MasterData[CATEGORY])</f>
        <v>Category02</v>
      </c>
      <c r="J487" t="str">
        <f>_xlfn.XLOOKUP(InputData[[#This Row],[PRODUCT ID]],MasterData[PRODUCT ID],MasterData[UOM])</f>
        <v>No.</v>
      </c>
      <c r="K487" s="12">
        <f>_xlfn.XLOOKUP(InputData[[#This Row],[PRODUCT ID]],MasterData[PRODUCT ID],MasterData[BUYING PRIZE])</f>
        <v>12</v>
      </c>
      <c r="L487" s="12">
        <f>_xlfn.XLOOKUP(InputData[[#This Row],[PRODUCT ID]],MasterData[PRODUCT ID],MasterData[SELLING PRICE])</f>
        <v>15.719999999999999</v>
      </c>
      <c r="M487" s="12">
        <f>InputData[[#This Row],[BUYING PRIZE]]*InputData[[#This Row],[QUANTITY]]</f>
        <v>156</v>
      </c>
      <c r="N487" s="12">
        <f>InputData[[#This Row],[SELLING PRICE]]*InputData[[#This Row],[QUANTITY]]*(1-InputData[[#This Row],[DISCOUNT %]])</f>
        <v>204.35999999999999</v>
      </c>
      <c r="O487" s="11">
        <f>DAY(InputData[[#This Row],[DATE]])</f>
        <v>6</v>
      </c>
      <c r="P487" s="11" t="str">
        <f>TEXT(InputData[[#This Row],[DATE]],"MMM")</f>
        <v>Nov</v>
      </c>
      <c r="Q487" s="11">
        <f>YEAR(InputData[[#This Row],[DATE]])</f>
        <v>2022</v>
      </c>
    </row>
    <row r="488" spans="1:17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_xlfn.XLOOKUP(InputData[[#This Row],[PRODUCT ID]],MasterData[PRODUCT ID],MasterData[PRODUCT ID])</f>
        <v>P0042</v>
      </c>
      <c r="H488" t="str">
        <f>_xlfn.XLOOKUP(InputData[[#This Row],[PRODUCT ID]],MasterData[PRODUCT ID],MasterData[PRODUCT])</f>
        <v>Product42</v>
      </c>
      <c r="I488" t="str">
        <f>_xlfn.XLOOKUP(InputData[[#This Row],[PRODUCT ID]],MasterData[PRODUCT ID],MasterData[CATEGORY])</f>
        <v>Category05</v>
      </c>
      <c r="J488" t="str">
        <f>_xlfn.XLOOKUP(InputData[[#This Row],[PRODUCT ID]],MasterData[PRODUCT ID],MasterData[UOM])</f>
        <v>Ft</v>
      </c>
      <c r="K488" s="12">
        <f>_xlfn.XLOOKUP(InputData[[#This Row],[PRODUCT ID]],MasterData[PRODUCT ID],MasterData[BUYING PRIZE])</f>
        <v>120</v>
      </c>
      <c r="L488" s="12">
        <f>_xlfn.XLOOKUP(InputData[[#This Row],[PRODUCT ID]],MasterData[PRODUCT ID],MasterData[SELLING PRICE])</f>
        <v>162</v>
      </c>
      <c r="M488" s="12">
        <f>InputData[[#This Row],[BUYING PRIZE]]*InputData[[#This Row],[QUANTITY]]</f>
        <v>1560</v>
      </c>
      <c r="N488" s="12">
        <f>InputData[[#This Row],[SELLING PRICE]]*InputData[[#This Row],[QUANTITY]]*(1-InputData[[#This Row],[DISCOUNT %]])</f>
        <v>2106</v>
      </c>
      <c r="O488" s="11">
        <f>DAY(InputData[[#This Row],[DATE]])</f>
        <v>6</v>
      </c>
      <c r="P488" s="11" t="str">
        <f>TEXT(InputData[[#This Row],[DATE]],"MMM")</f>
        <v>Nov</v>
      </c>
      <c r="Q488" s="11">
        <f>YEAR(InputData[[#This Row],[DATE]])</f>
        <v>2022</v>
      </c>
    </row>
    <row r="489" spans="1:17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_xlfn.XLOOKUP(InputData[[#This Row],[PRODUCT ID]],MasterData[PRODUCT ID],MasterData[PRODUCT ID])</f>
        <v>P0040</v>
      </c>
      <c r="H489" t="str">
        <f>_xlfn.XLOOKUP(InputData[[#This Row],[PRODUCT ID]],MasterData[PRODUCT ID],MasterData[PRODUCT])</f>
        <v>Product40</v>
      </c>
      <c r="I489" t="str">
        <f>_xlfn.XLOOKUP(InputData[[#This Row],[PRODUCT ID]],MasterData[PRODUCT ID],MasterData[CATEGORY])</f>
        <v>Category05</v>
      </c>
      <c r="J489" t="str">
        <f>_xlfn.XLOOKUP(InputData[[#This Row],[PRODUCT ID]],MasterData[PRODUCT ID],MasterData[UOM])</f>
        <v>Kg</v>
      </c>
      <c r="K489" s="12">
        <f>_xlfn.XLOOKUP(InputData[[#This Row],[PRODUCT ID]],MasterData[PRODUCT ID],MasterData[BUYING PRIZE])</f>
        <v>90</v>
      </c>
      <c r="L489" s="12">
        <f>_xlfn.XLOOKUP(InputData[[#This Row],[PRODUCT ID]],MasterData[PRODUCT ID],MasterData[SELLING PRICE])</f>
        <v>115.2</v>
      </c>
      <c r="M489" s="12">
        <f>InputData[[#This Row],[BUYING PRIZE]]*InputData[[#This Row],[QUANTITY]]</f>
        <v>1170</v>
      </c>
      <c r="N489" s="12">
        <f>InputData[[#This Row],[SELLING PRICE]]*InputData[[#This Row],[QUANTITY]]*(1-InputData[[#This Row],[DISCOUNT %]])</f>
        <v>1497.6000000000001</v>
      </c>
      <c r="O489" s="11">
        <f>DAY(InputData[[#This Row],[DATE]])</f>
        <v>7</v>
      </c>
      <c r="P489" s="11" t="str">
        <f>TEXT(InputData[[#This Row],[DATE]],"MMM")</f>
        <v>Nov</v>
      </c>
      <c r="Q489" s="11">
        <f>YEAR(InputData[[#This Row],[DATE]])</f>
        <v>2022</v>
      </c>
    </row>
    <row r="490" spans="1:17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_xlfn.XLOOKUP(InputData[[#This Row],[PRODUCT ID]],MasterData[PRODUCT ID],MasterData[PRODUCT ID])</f>
        <v>P0036</v>
      </c>
      <c r="H490" t="str">
        <f>_xlfn.XLOOKUP(InputData[[#This Row],[PRODUCT ID]],MasterData[PRODUCT ID],MasterData[PRODUCT])</f>
        <v>Product36</v>
      </c>
      <c r="I490" t="str">
        <f>_xlfn.XLOOKUP(InputData[[#This Row],[PRODUCT ID]],MasterData[PRODUCT ID],MasterData[CATEGORY])</f>
        <v>Category04</v>
      </c>
      <c r="J490" t="str">
        <f>_xlfn.XLOOKUP(InputData[[#This Row],[PRODUCT ID]],MasterData[PRODUCT ID],MasterData[UOM])</f>
        <v>Kg</v>
      </c>
      <c r="K490" s="12">
        <f>_xlfn.XLOOKUP(InputData[[#This Row],[PRODUCT ID]],MasterData[PRODUCT ID],MasterData[BUYING PRIZE])</f>
        <v>90</v>
      </c>
      <c r="L490" s="12">
        <f>_xlfn.XLOOKUP(InputData[[#This Row],[PRODUCT ID]],MasterData[PRODUCT ID],MasterData[SELLING PRICE])</f>
        <v>96.3</v>
      </c>
      <c r="M490" s="12">
        <f>InputData[[#This Row],[BUYING PRIZE]]*InputData[[#This Row],[QUANTITY]]</f>
        <v>990</v>
      </c>
      <c r="N490" s="12">
        <f>InputData[[#This Row],[SELLING PRICE]]*InputData[[#This Row],[QUANTITY]]*(1-InputData[[#This Row],[DISCOUNT %]])</f>
        <v>1059.3</v>
      </c>
      <c r="O490" s="11">
        <f>DAY(InputData[[#This Row],[DATE]])</f>
        <v>8</v>
      </c>
      <c r="P490" s="11" t="str">
        <f>TEXT(InputData[[#This Row],[DATE]],"MMM")</f>
        <v>Nov</v>
      </c>
      <c r="Q490" s="11">
        <f>YEAR(InputData[[#This Row],[DATE]])</f>
        <v>2022</v>
      </c>
    </row>
    <row r="491" spans="1:17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_xlfn.XLOOKUP(InputData[[#This Row],[PRODUCT ID]],MasterData[PRODUCT ID],MasterData[PRODUCT ID])</f>
        <v>P0019</v>
      </c>
      <c r="H491" t="str">
        <f>_xlfn.XLOOKUP(InputData[[#This Row],[PRODUCT ID]],MasterData[PRODUCT ID],MasterData[PRODUCT])</f>
        <v>Product19</v>
      </c>
      <c r="I491" t="str">
        <f>_xlfn.XLOOKUP(InputData[[#This Row],[PRODUCT ID]],MasterData[PRODUCT ID],MasterData[CATEGORY])</f>
        <v>Category02</v>
      </c>
      <c r="J491" t="str">
        <f>_xlfn.XLOOKUP(InputData[[#This Row],[PRODUCT ID]],MasterData[PRODUCT ID],MasterData[UOM])</f>
        <v>Ft</v>
      </c>
      <c r="K491" s="12">
        <f>_xlfn.XLOOKUP(InputData[[#This Row],[PRODUCT ID]],MasterData[PRODUCT ID],MasterData[BUYING PRIZE])</f>
        <v>150</v>
      </c>
      <c r="L491" s="12">
        <f>_xlfn.XLOOKUP(InputData[[#This Row],[PRODUCT ID]],MasterData[PRODUCT ID],MasterData[SELLING PRICE])</f>
        <v>210</v>
      </c>
      <c r="M491" s="12">
        <f>InputData[[#This Row],[BUYING PRIZE]]*InputData[[#This Row],[QUANTITY]]</f>
        <v>1500</v>
      </c>
      <c r="N491" s="12">
        <f>InputData[[#This Row],[SELLING PRICE]]*InputData[[#This Row],[QUANTITY]]*(1-InputData[[#This Row],[DISCOUNT %]])</f>
        <v>2100</v>
      </c>
      <c r="O491" s="11">
        <f>DAY(InputData[[#This Row],[DATE]])</f>
        <v>8</v>
      </c>
      <c r="P491" s="11" t="str">
        <f>TEXT(InputData[[#This Row],[DATE]],"MMM")</f>
        <v>Nov</v>
      </c>
      <c r="Q491" s="11">
        <f>YEAR(InputData[[#This Row],[DATE]])</f>
        <v>2022</v>
      </c>
    </row>
    <row r="492" spans="1:17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_xlfn.XLOOKUP(InputData[[#This Row],[PRODUCT ID]],MasterData[PRODUCT ID],MasterData[PRODUCT ID])</f>
        <v>P0027</v>
      </c>
      <c r="H492" t="str">
        <f>_xlfn.XLOOKUP(InputData[[#This Row],[PRODUCT ID]],MasterData[PRODUCT ID],MasterData[PRODUCT])</f>
        <v>Product27</v>
      </c>
      <c r="I492" t="str">
        <f>_xlfn.XLOOKUP(InputData[[#This Row],[PRODUCT ID]],MasterData[PRODUCT ID],MasterData[CATEGORY])</f>
        <v>Category04</v>
      </c>
      <c r="J492" t="str">
        <f>_xlfn.XLOOKUP(InputData[[#This Row],[PRODUCT ID]],MasterData[PRODUCT ID],MasterData[UOM])</f>
        <v>Lt</v>
      </c>
      <c r="K492" s="12">
        <f>_xlfn.XLOOKUP(InputData[[#This Row],[PRODUCT ID]],MasterData[PRODUCT ID],MasterData[BUYING PRIZE])</f>
        <v>48</v>
      </c>
      <c r="L492" s="12">
        <f>_xlfn.XLOOKUP(InputData[[#This Row],[PRODUCT ID]],MasterData[PRODUCT ID],MasterData[SELLING PRICE])</f>
        <v>57.120000000000005</v>
      </c>
      <c r="M492" s="12">
        <f>InputData[[#This Row],[BUYING PRIZE]]*InputData[[#This Row],[QUANTITY]]</f>
        <v>384</v>
      </c>
      <c r="N492" s="12">
        <f>InputData[[#This Row],[SELLING PRICE]]*InputData[[#This Row],[QUANTITY]]*(1-InputData[[#This Row],[DISCOUNT %]])</f>
        <v>456.96000000000004</v>
      </c>
      <c r="O492" s="11">
        <f>DAY(InputData[[#This Row],[DATE]])</f>
        <v>9</v>
      </c>
      <c r="P492" s="11" t="str">
        <f>TEXT(InputData[[#This Row],[DATE]],"MMM")</f>
        <v>Nov</v>
      </c>
      <c r="Q492" s="11">
        <f>YEAR(InputData[[#This Row],[DATE]])</f>
        <v>2022</v>
      </c>
    </row>
    <row r="493" spans="1:17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_xlfn.XLOOKUP(InputData[[#This Row],[PRODUCT ID]],MasterData[PRODUCT ID],MasterData[PRODUCT ID])</f>
        <v>P0018</v>
      </c>
      <c r="H493" t="str">
        <f>_xlfn.XLOOKUP(InputData[[#This Row],[PRODUCT ID]],MasterData[PRODUCT ID],MasterData[PRODUCT])</f>
        <v>Product18</v>
      </c>
      <c r="I493" t="str">
        <f>_xlfn.XLOOKUP(InputData[[#This Row],[PRODUCT ID]],MasterData[PRODUCT ID],MasterData[CATEGORY])</f>
        <v>Category02</v>
      </c>
      <c r="J493" t="str">
        <f>_xlfn.XLOOKUP(InputData[[#This Row],[PRODUCT ID]],MasterData[PRODUCT ID],MasterData[UOM])</f>
        <v>No.</v>
      </c>
      <c r="K493" s="12">
        <f>_xlfn.XLOOKUP(InputData[[#This Row],[PRODUCT ID]],MasterData[PRODUCT ID],MasterData[BUYING PRIZE])</f>
        <v>37</v>
      </c>
      <c r="L493" s="12">
        <f>_xlfn.XLOOKUP(InputData[[#This Row],[PRODUCT ID]],MasterData[PRODUCT ID],MasterData[SELLING PRICE])</f>
        <v>49.21</v>
      </c>
      <c r="M493" s="12">
        <f>InputData[[#This Row],[BUYING PRIZE]]*InputData[[#This Row],[QUANTITY]]</f>
        <v>259</v>
      </c>
      <c r="N493" s="12">
        <f>InputData[[#This Row],[SELLING PRICE]]*InputData[[#This Row],[QUANTITY]]*(1-InputData[[#This Row],[DISCOUNT %]])</f>
        <v>344.47</v>
      </c>
      <c r="O493" s="11">
        <f>DAY(InputData[[#This Row],[DATE]])</f>
        <v>10</v>
      </c>
      <c r="P493" s="11" t="str">
        <f>TEXT(InputData[[#This Row],[DATE]],"MMM")</f>
        <v>Nov</v>
      </c>
      <c r="Q493" s="11">
        <f>YEAR(InputData[[#This Row],[DATE]])</f>
        <v>2022</v>
      </c>
    </row>
    <row r="494" spans="1:17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_xlfn.XLOOKUP(InputData[[#This Row],[PRODUCT ID]],MasterData[PRODUCT ID],MasterData[PRODUCT ID])</f>
        <v>P0027</v>
      </c>
      <c r="H494" t="str">
        <f>_xlfn.XLOOKUP(InputData[[#This Row],[PRODUCT ID]],MasterData[PRODUCT ID],MasterData[PRODUCT])</f>
        <v>Product27</v>
      </c>
      <c r="I494" t="str">
        <f>_xlfn.XLOOKUP(InputData[[#This Row],[PRODUCT ID]],MasterData[PRODUCT ID],MasterData[CATEGORY])</f>
        <v>Category04</v>
      </c>
      <c r="J494" t="str">
        <f>_xlfn.XLOOKUP(InputData[[#This Row],[PRODUCT ID]],MasterData[PRODUCT ID],MasterData[UOM])</f>
        <v>Lt</v>
      </c>
      <c r="K494" s="12">
        <f>_xlfn.XLOOKUP(InputData[[#This Row],[PRODUCT ID]],MasterData[PRODUCT ID],MasterData[BUYING PRIZE])</f>
        <v>48</v>
      </c>
      <c r="L494" s="12">
        <f>_xlfn.XLOOKUP(InputData[[#This Row],[PRODUCT ID]],MasterData[PRODUCT ID],MasterData[SELLING PRICE])</f>
        <v>57.120000000000005</v>
      </c>
      <c r="M494" s="12">
        <f>InputData[[#This Row],[BUYING PRIZE]]*InputData[[#This Row],[QUANTITY]]</f>
        <v>480</v>
      </c>
      <c r="N494" s="12">
        <f>InputData[[#This Row],[SELLING PRICE]]*InputData[[#This Row],[QUANTITY]]*(1-InputData[[#This Row],[DISCOUNT %]])</f>
        <v>571.20000000000005</v>
      </c>
      <c r="O494" s="11">
        <f>DAY(InputData[[#This Row],[DATE]])</f>
        <v>13</v>
      </c>
      <c r="P494" s="11" t="str">
        <f>TEXT(InputData[[#This Row],[DATE]],"MMM")</f>
        <v>Nov</v>
      </c>
      <c r="Q494" s="11">
        <f>YEAR(InputData[[#This Row],[DATE]])</f>
        <v>2022</v>
      </c>
    </row>
    <row r="495" spans="1:17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_xlfn.XLOOKUP(InputData[[#This Row],[PRODUCT ID]],MasterData[PRODUCT ID],MasterData[PRODUCT ID])</f>
        <v>P0002</v>
      </c>
      <c r="H495" t="str">
        <f>_xlfn.XLOOKUP(InputData[[#This Row],[PRODUCT ID]],MasterData[PRODUCT ID],MasterData[PRODUCT])</f>
        <v>Product02</v>
      </c>
      <c r="I495" t="str">
        <f>_xlfn.XLOOKUP(InputData[[#This Row],[PRODUCT ID]],MasterData[PRODUCT ID],MasterData[CATEGORY])</f>
        <v>Category01</v>
      </c>
      <c r="J495" t="str">
        <f>_xlfn.XLOOKUP(InputData[[#This Row],[PRODUCT ID]],MasterData[PRODUCT ID],MasterData[UOM])</f>
        <v>Kg</v>
      </c>
      <c r="K495" s="12">
        <f>_xlfn.XLOOKUP(InputData[[#This Row],[PRODUCT ID]],MasterData[PRODUCT ID],MasterData[BUYING PRIZE])</f>
        <v>105</v>
      </c>
      <c r="L495" s="12">
        <f>_xlfn.XLOOKUP(InputData[[#This Row],[PRODUCT ID]],MasterData[PRODUCT ID],MasterData[SELLING PRICE])</f>
        <v>142.80000000000001</v>
      </c>
      <c r="M495" s="12">
        <f>InputData[[#This Row],[BUYING PRIZE]]*InputData[[#This Row],[QUANTITY]]</f>
        <v>105</v>
      </c>
      <c r="N495" s="12">
        <f>InputData[[#This Row],[SELLING PRICE]]*InputData[[#This Row],[QUANTITY]]*(1-InputData[[#This Row],[DISCOUNT %]])</f>
        <v>142.80000000000001</v>
      </c>
      <c r="O495" s="11">
        <f>DAY(InputData[[#This Row],[DATE]])</f>
        <v>14</v>
      </c>
      <c r="P495" s="11" t="str">
        <f>TEXT(InputData[[#This Row],[DATE]],"MMM")</f>
        <v>Nov</v>
      </c>
      <c r="Q495" s="11">
        <f>YEAR(InputData[[#This Row],[DATE]])</f>
        <v>2022</v>
      </c>
    </row>
    <row r="496" spans="1:17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_xlfn.XLOOKUP(InputData[[#This Row],[PRODUCT ID]],MasterData[PRODUCT ID],MasterData[PRODUCT ID])</f>
        <v>P0012</v>
      </c>
      <c r="H496" t="str">
        <f>_xlfn.XLOOKUP(InputData[[#This Row],[PRODUCT ID]],MasterData[PRODUCT ID],MasterData[PRODUCT])</f>
        <v>Product12</v>
      </c>
      <c r="I496" t="str">
        <f>_xlfn.XLOOKUP(InputData[[#This Row],[PRODUCT ID]],MasterData[PRODUCT ID],MasterData[CATEGORY])</f>
        <v>Category02</v>
      </c>
      <c r="J496" t="str">
        <f>_xlfn.XLOOKUP(InputData[[#This Row],[PRODUCT ID]],MasterData[PRODUCT ID],MasterData[UOM])</f>
        <v>Kg</v>
      </c>
      <c r="K496" s="12">
        <f>_xlfn.XLOOKUP(InputData[[#This Row],[PRODUCT ID]],MasterData[PRODUCT ID],MasterData[BUYING PRIZE])</f>
        <v>73</v>
      </c>
      <c r="L496" s="12">
        <f>_xlfn.XLOOKUP(InputData[[#This Row],[PRODUCT ID]],MasterData[PRODUCT ID],MasterData[SELLING PRICE])</f>
        <v>94.17</v>
      </c>
      <c r="M496" s="12">
        <f>InputData[[#This Row],[BUYING PRIZE]]*InputData[[#This Row],[QUANTITY]]</f>
        <v>1022</v>
      </c>
      <c r="N496" s="12">
        <f>InputData[[#This Row],[SELLING PRICE]]*InputData[[#This Row],[QUANTITY]]*(1-InputData[[#This Row],[DISCOUNT %]])</f>
        <v>1318.38</v>
      </c>
      <c r="O496" s="11">
        <f>DAY(InputData[[#This Row],[DATE]])</f>
        <v>15</v>
      </c>
      <c r="P496" s="11" t="str">
        <f>TEXT(InputData[[#This Row],[DATE]],"MMM")</f>
        <v>Nov</v>
      </c>
      <c r="Q496" s="11">
        <f>YEAR(InputData[[#This Row],[DATE]])</f>
        <v>2022</v>
      </c>
    </row>
    <row r="497" spans="1:17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_xlfn.XLOOKUP(InputData[[#This Row],[PRODUCT ID]],MasterData[PRODUCT ID],MasterData[PRODUCT ID])</f>
        <v>P0017</v>
      </c>
      <c r="H497" t="str">
        <f>_xlfn.XLOOKUP(InputData[[#This Row],[PRODUCT ID]],MasterData[PRODUCT ID],MasterData[PRODUCT])</f>
        <v>Product17</v>
      </c>
      <c r="I497" t="str">
        <f>_xlfn.XLOOKUP(InputData[[#This Row],[PRODUCT ID]],MasterData[PRODUCT ID],MasterData[CATEGORY])</f>
        <v>Category02</v>
      </c>
      <c r="J497" t="str">
        <f>_xlfn.XLOOKUP(InputData[[#This Row],[PRODUCT ID]],MasterData[PRODUCT ID],MasterData[UOM])</f>
        <v>Ft</v>
      </c>
      <c r="K497" s="12">
        <f>_xlfn.XLOOKUP(InputData[[#This Row],[PRODUCT ID]],MasterData[PRODUCT ID],MasterData[BUYING PRIZE])</f>
        <v>134</v>
      </c>
      <c r="L497" s="12">
        <f>_xlfn.XLOOKUP(InputData[[#This Row],[PRODUCT ID]],MasterData[PRODUCT ID],MasterData[SELLING PRICE])</f>
        <v>156.78</v>
      </c>
      <c r="M497" s="12">
        <f>InputData[[#This Row],[BUYING PRIZE]]*InputData[[#This Row],[QUANTITY]]</f>
        <v>1072</v>
      </c>
      <c r="N497" s="12">
        <f>InputData[[#This Row],[SELLING PRICE]]*InputData[[#This Row],[QUANTITY]]*(1-InputData[[#This Row],[DISCOUNT %]])</f>
        <v>1254.24</v>
      </c>
      <c r="O497" s="11">
        <f>DAY(InputData[[#This Row],[DATE]])</f>
        <v>16</v>
      </c>
      <c r="P497" s="11" t="str">
        <f>TEXT(InputData[[#This Row],[DATE]],"MMM")</f>
        <v>Nov</v>
      </c>
      <c r="Q497" s="11">
        <f>YEAR(InputData[[#This Row],[DATE]])</f>
        <v>2022</v>
      </c>
    </row>
    <row r="498" spans="1:17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_xlfn.XLOOKUP(InputData[[#This Row],[PRODUCT ID]],MasterData[PRODUCT ID],MasterData[PRODUCT ID])</f>
        <v>P0034</v>
      </c>
      <c r="H498" t="str">
        <f>_xlfn.XLOOKUP(InputData[[#This Row],[PRODUCT ID]],MasterData[PRODUCT ID],MasterData[PRODUCT])</f>
        <v>Product34</v>
      </c>
      <c r="I498" t="str">
        <f>_xlfn.XLOOKUP(InputData[[#This Row],[PRODUCT ID]],MasterData[PRODUCT ID],MasterData[CATEGORY])</f>
        <v>Category04</v>
      </c>
      <c r="J498" t="str">
        <f>_xlfn.XLOOKUP(InputData[[#This Row],[PRODUCT ID]],MasterData[PRODUCT ID],MasterData[UOM])</f>
        <v>Lt</v>
      </c>
      <c r="K498" s="12">
        <f>_xlfn.XLOOKUP(InputData[[#This Row],[PRODUCT ID]],MasterData[PRODUCT ID],MasterData[BUYING PRIZE])</f>
        <v>55</v>
      </c>
      <c r="L498" s="12">
        <f>_xlfn.XLOOKUP(InputData[[#This Row],[PRODUCT ID]],MasterData[PRODUCT ID],MasterData[SELLING PRICE])</f>
        <v>58.3</v>
      </c>
      <c r="M498" s="12">
        <f>InputData[[#This Row],[BUYING PRIZE]]*InputData[[#This Row],[QUANTITY]]</f>
        <v>440</v>
      </c>
      <c r="N498" s="12">
        <f>InputData[[#This Row],[SELLING PRICE]]*InputData[[#This Row],[QUANTITY]]*(1-InputData[[#This Row],[DISCOUNT %]])</f>
        <v>466.4</v>
      </c>
      <c r="O498" s="11">
        <f>DAY(InputData[[#This Row],[DATE]])</f>
        <v>18</v>
      </c>
      <c r="P498" s="11" t="str">
        <f>TEXT(InputData[[#This Row],[DATE]],"MMM")</f>
        <v>Nov</v>
      </c>
      <c r="Q498" s="11">
        <f>YEAR(InputData[[#This Row],[DATE]])</f>
        <v>2022</v>
      </c>
    </row>
    <row r="499" spans="1:17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_xlfn.XLOOKUP(InputData[[#This Row],[PRODUCT ID]],MasterData[PRODUCT ID],MasterData[PRODUCT ID])</f>
        <v>P0020</v>
      </c>
      <c r="H499" t="str">
        <f>_xlfn.XLOOKUP(InputData[[#This Row],[PRODUCT ID]],MasterData[PRODUCT ID],MasterData[PRODUCT])</f>
        <v>Product20</v>
      </c>
      <c r="I499" t="str">
        <f>_xlfn.XLOOKUP(InputData[[#This Row],[PRODUCT ID]],MasterData[PRODUCT ID],MasterData[CATEGORY])</f>
        <v>Category03</v>
      </c>
      <c r="J499" t="str">
        <f>_xlfn.XLOOKUP(InputData[[#This Row],[PRODUCT ID]],MasterData[PRODUCT ID],MasterData[UOM])</f>
        <v>Lt</v>
      </c>
      <c r="K499" s="12">
        <f>_xlfn.XLOOKUP(InputData[[#This Row],[PRODUCT ID]],MasterData[PRODUCT ID],MasterData[BUYING PRIZE])</f>
        <v>61</v>
      </c>
      <c r="L499" s="12">
        <f>_xlfn.XLOOKUP(InputData[[#This Row],[PRODUCT ID]],MasterData[PRODUCT ID],MasterData[SELLING PRICE])</f>
        <v>76.25</v>
      </c>
      <c r="M499" s="12">
        <f>InputData[[#This Row],[BUYING PRIZE]]*InputData[[#This Row],[QUANTITY]]</f>
        <v>366</v>
      </c>
      <c r="N499" s="12">
        <f>InputData[[#This Row],[SELLING PRICE]]*InputData[[#This Row],[QUANTITY]]*(1-InputData[[#This Row],[DISCOUNT %]])</f>
        <v>457.5</v>
      </c>
      <c r="O499" s="11">
        <f>DAY(InputData[[#This Row],[DATE]])</f>
        <v>21</v>
      </c>
      <c r="P499" s="11" t="str">
        <f>TEXT(InputData[[#This Row],[DATE]],"MMM")</f>
        <v>Nov</v>
      </c>
      <c r="Q499" s="11">
        <f>YEAR(InputData[[#This Row],[DATE]])</f>
        <v>2022</v>
      </c>
    </row>
    <row r="500" spans="1:17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_xlfn.XLOOKUP(InputData[[#This Row],[PRODUCT ID]],MasterData[PRODUCT ID],MasterData[PRODUCT ID])</f>
        <v>P0036</v>
      </c>
      <c r="H500" t="str">
        <f>_xlfn.XLOOKUP(InputData[[#This Row],[PRODUCT ID]],MasterData[PRODUCT ID],MasterData[PRODUCT])</f>
        <v>Product36</v>
      </c>
      <c r="I500" t="str">
        <f>_xlfn.XLOOKUP(InputData[[#This Row],[PRODUCT ID]],MasterData[PRODUCT ID],MasterData[CATEGORY])</f>
        <v>Category04</v>
      </c>
      <c r="J500" t="str">
        <f>_xlfn.XLOOKUP(InputData[[#This Row],[PRODUCT ID]],MasterData[PRODUCT ID],MasterData[UOM])</f>
        <v>Kg</v>
      </c>
      <c r="K500" s="12">
        <f>_xlfn.XLOOKUP(InputData[[#This Row],[PRODUCT ID]],MasterData[PRODUCT ID],MasterData[BUYING PRIZE])</f>
        <v>90</v>
      </c>
      <c r="L500" s="12">
        <f>_xlfn.XLOOKUP(InputData[[#This Row],[PRODUCT ID]],MasterData[PRODUCT ID],MasterData[SELLING PRICE])</f>
        <v>96.3</v>
      </c>
      <c r="M500" s="12">
        <f>InputData[[#This Row],[BUYING PRIZE]]*InputData[[#This Row],[QUANTITY]]</f>
        <v>1080</v>
      </c>
      <c r="N500" s="12">
        <f>InputData[[#This Row],[SELLING PRICE]]*InputData[[#This Row],[QUANTITY]]*(1-InputData[[#This Row],[DISCOUNT %]])</f>
        <v>1155.5999999999999</v>
      </c>
      <c r="O500" s="11">
        <f>DAY(InputData[[#This Row],[DATE]])</f>
        <v>23</v>
      </c>
      <c r="P500" s="11" t="str">
        <f>TEXT(InputData[[#This Row],[DATE]],"MMM")</f>
        <v>Nov</v>
      </c>
      <c r="Q500" s="11">
        <f>YEAR(InputData[[#This Row],[DATE]])</f>
        <v>2022</v>
      </c>
    </row>
    <row r="501" spans="1:17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_xlfn.XLOOKUP(InputData[[#This Row],[PRODUCT ID]],MasterData[PRODUCT ID],MasterData[PRODUCT ID])</f>
        <v>P0004</v>
      </c>
      <c r="H501" t="str">
        <f>_xlfn.XLOOKUP(InputData[[#This Row],[PRODUCT ID]],MasterData[PRODUCT ID],MasterData[PRODUCT])</f>
        <v>Product04</v>
      </c>
      <c r="I501" t="str">
        <f>_xlfn.XLOOKUP(InputData[[#This Row],[PRODUCT ID]],MasterData[PRODUCT ID],MasterData[CATEGORY])</f>
        <v>Category01</v>
      </c>
      <c r="J501" t="str">
        <f>_xlfn.XLOOKUP(InputData[[#This Row],[PRODUCT ID]],MasterData[PRODUCT ID],MasterData[UOM])</f>
        <v>Lt</v>
      </c>
      <c r="K501" s="12">
        <f>_xlfn.XLOOKUP(InputData[[#This Row],[PRODUCT ID]],MasterData[PRODUCT ID],MasterData[BUYING PRIZE])</f>
        <v>44</v>
      </c>
      <c r="L501" s="12">
        <f>_xlfn.XLOOKUP(InputData[[#This Row],[PRODUCT ID]],MasterData[PRODUCT ID],MasterData[SELLING PRICE])</f>
        <v>48.84</v>
      </c>
      <c r="M501" s="12">
        <f>InputData[[#This Row],[BUYING PRIZE]]*InputData[[#This Row],[QUANTITY]]</f>
        <v>220</v>
      </c>
      <c r="N501" s="12">
        <f>InputData[[#This Row],[SELLING PRICE]]*InputData[[#This Row],[QUANTITY]]*(1-InputData[[#This Row],[DISCOUNT %]])</f>
        <v>244.20000000000002</v>
      </c>
      <c r="O501" s="11">
        <f>DAY(InputData[[#This Row],[DATE]])</f>
        <v>25</v>
      </c>
      <c r="P501" s="11" t="str">
        <f>TEXT(InputData[[#This Row],[DATE]],"MMM")</f>
        <v>Nov</v>
      </c>
      <c r="Q501" s="11">
        <f>YEAR(InputData[[#This Row],[DATE]])</f>
        <v>2022</v>
      </c>
    </row>
    <row r="502" spans="1:17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_xlfn.XLOOKUP(InputData[[#This Row],[PRODUCT ID]],MasterData[PRODUCT ID],MasterData[PRODUCT ID])</f>
        <v>P0032</v>
      </c>
      <c r="H502" t="str">
        <f>_xlfn.XLOOKUP(InputData[[#This Row],[PRODUCT ID]],MasterData[PRODUCT ID],MasterData[PRODUCT])</f>
        <v>Product32</v>
      </c>
      <c r="I502" t="str">
        <f>_xlfn.XLOOKUP(InputData[[#This Row],[PRODUCT ID]],MasterData[PRODUCT ID],MasterData[CATEGORY])</f>
        <v>Category04</v>
      </c>
      <c r="J502" t="str">
        <f>_xlfn.XLOOKUP(InputData[[#This Row],[PRODUCT ID]],MasterData[PRODUCT ID],MasterData[UOM])</f>
        <v>Kg</v>
      </c>
      <c r="K502" s="12">
        <f>_xlfn.XLOOKUP(InputData[[#This Row],[PRODUCT ID]],MasterData[PRODUCT ID],MasterData[BUYING PRIZE])</f>
        <v>89</v>
      </c>
      <c r="L502" s="12">
        <f>_xlfn.XLOOKUP(InputData[[#This Row],[PRODUCT ID]],MasterData[PRODUCT ID],MasterData[SELLING PRICE])</f>
        <v>117.48</v>
      </c>
      <c r="M502" s="12">
        <f>InputData[[#This Row],[BUYING PRIZE]]*InputData[[#This Row],[QUANTITY]]</f>
        <v>445</v>
      </c>
      <c r="N502" s="12">
        <f>InputData[[#This Row],[SELLING PRICE]]*InputData[[#This Row],[QUANTITY]]*(1-InputData[[#This Row],[DISCOUNT %]])</f>
        <v>587.4</v>
      </c>
      <c r="O502" s="11">
        <f>DAY(InputData[[#This Row],[DATE]])</f>
        <v>26</v>
      </c>
      <c r="P502" s="11" t="str">
        <f>TEXT(InputData[[#This Row],[DATE]],"MMM")</f>
        <v>Nov</v>
      </c>
      <c r="Q502" s="11">
        <f>YEAR(InputData[[#This Row],[DATE]])</f>
        <v>2022</v>
      </c>
    </row>
    <row r="503" spans="1:17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_xlfn.XLOOKUP(InputData[[#This Row],[PRODUCT ID]],MasterData[PRODUCT ID],MasterData[PRODUCT ID])</f>
        <v>P0034</v>
      </c>
      <c r="H503" t="str">
        <f>_xlfn.XLOOKUP(InputData[[#This Row],[PRODUCT ID]],MasterData[PRODUCT ID],MasterData[PRODUCT])</f>
        <v>Product34</v>
      </c>
      <c r="I503" t="str">
        <f>_xlfn.XLOOKUP(InputData[[#This Row],[PRODUCT ID]],MasterData[PRODUCT ID],MasterData[CATEGORY])</f>
        <v>Category04</v>
      </c>
      <c r="J503" t="str">
        <f>_xlfn.XLOOKUP(InputData[[#This Row],[PRODUCT ID]],MasterData[PRODUCT ID],MasterData[UOM])</f>
        <v>Lt</v>
      </c>
      <c r="K503" s="12">
        <f>_xlfn.XLOOKUP(InputData[[#This Row],[PRODUCT ID]],MasterData[PRODUCT ID],MasterData[BUYING PRIZE])</f>
        <v>55</v>
      </c>
      <c r="L503" s="12">
        <f>_xlfn.XLOOKUP(InputData[[#This Row],[PRODUCT ID]],MasterData[PRODUCT ID],MasterData[SELLING PRICE])</f>
        <v>58.3</v>
      </c>
      <c r="M503" s="12">
        <f>InputData[[#This Row],[BUYING PRIZE]]*InputData[[#This Row],[QUANTITY]]</f>
        <v>825</v>
      </c>
      <c r="N503" s="12">
        <f>InputData[[#This Row],[SELLING PRICE]]*InputData[[#This Row],[QUANTITY]]*(1-InputData[[#This Row],[DISCOUNT %]])</f>
        <v>874.5</v>
      </c>
      <c r="O503" s="11">
        <f>DAY(InputData[[#This Row],[DATE]])</f>
        <v>27</v>
      </c>
      <c r="P503" s="11" t="str">
        <f>TEXT(InputData[[#This Row],[DATE]],"MMM")</f>
        <v>Nov</v>
      </c>
      <c r="Q503" s="11">
        <f>YEAR(InputData[[#This Row],[DATE]])</f>
        <v>2022</v>
      </c>
    </row>
    <row r="504" spans="1:17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_xlfn.XLOOKUP(InputData[[#This Row],[PRODUCT ID]],MasterData[PRODUCT ID],MasterData[PRODUCT ID])</f>
        <v>P0031</v>
      </c>
      <c r="H504" t="str">
        <f>_xlfn.XLOOKUP(InputData[[#This Row],[PRODUCT ID]],MasterData[PRODUCT ID],MasterData[PRODUCT])</f>
        <v>Product31</v>
      </c>
      <c r="I504" t="str">
        <f>_xlfn.XLOOKUP(InputData[[#This Row],[PRODUCT ID]],MasterData[PRODUCT ID],MasterData[CATEGORY])</f>
        <v>Category04</v>
      </c>
      <c r="J504" t="str">
        <f>_xlfn.XLOOKUP(InputData[[#This Row],[PRODUCT ID]],MasterData[PRODUCT ID],MasterData[UOM])</f>
        <v>Kg</v>
      </c>
      <c r="K504" s="12">
        <f>_xlfn.XLOOKUP(InputData[[#This Row],[PRODUCT ID]],MasterData[PRODUCT ID],MasterData[BUYING PRIZE])</f>
        <v>93</v>
      </c>
      <c r="L504" s="12">
        <f>_xlfn.XLOOKUP(InputData[[#This Row],[PRODUCT ID]],MasterData[PRODUCT ID],MasterData[SELLING PRICE])</f>
        <v>104.16</v>
      </c>
      <c r="M504" s="12">
        <f>InputData[[#This Row],[BUYING PRIZE]]*InputData[[#This Row],[QUANTITY]]</f>
        <v>744</v>
      </c>
      <c r="N504" s="12">
        <f>InputData[[#This Row],[SELLING PRICE]]*InputData[[#This Row],[QUANTITY]]*(1-InputData[[#This Row],[DISCOUNT %]])</f>
        <v>833.28</v>
      </c>
      <c r="O504" s="11">
        <f>DAY(InputData[[#This Row],[DATE]])</f>
        <v>28</v>
      </c>
      <c r="P504" s="11" t="str">
        <f>TEXT(InputData[[#This Row],[DATE]],"MMM")</f>
        <v>Nov</v>
      </c>
      <c r="Q504" s="11">
        <f>YEAR(InputData[[#This Row],[DATE]])</f>
        <v>2022</v>
      </c>
    </row>
    <row r="505" spans="1:17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_xlfn.XLOOKUP(InputData[[#This Row],[PRODUCT ID]],MasterData[PRODUCT ID],MasterData[PRODUCT ID])</f>
        <v>P0015</v>
      </c>
      <c r="H505" t="str">
        <f>_xlfn.XLOOKUP(InputData[[#This Row],[PRODUCT ID]],MasterData[PRODUCT ID],MasterData[PRODUCT])</f>
        <v>Product15</v>
      </c>
      <c r="I505" t="str">
        <f>_xlfn.XLOOKUP(InputData[[#This Row],[PRODUCT ID]],MasterData[PRODUCT ID],MasterData[CATEGORY])</f>
        <v>Category02</v>
      </c>
      <c r="J505" t="str">
        <f>_xlfn.XLOOKUP(InputData[[#This Row],[PRODUCT ID]],MasterData[PRODUCT ID],MasterData[UOM])</f>
        <v>No.</v>
      </c>
      <c r="K505" s="12">
        <f>_xlfn.XLOOKUP(InputData[[#This Row],[PRODUCT ID]],MasterData[PRODUCT ID],MasterData[BUYING PRIZE])</f>
        <v>12</v>
      </c>
      <c r="L505" s="12">
        <f>_xlfn.XLOOKUP(InputData[[#This Row],[PRODUCT ID]],MasterData[PRODUCT ID],MasterData[SELLING PRICE])</f>
        <v>15.719999999999999</v>
      </c>
      <c r="M505" s="12">
        <f>InputData[[#This Row],[BUYING PRIZE]]*InputData[[#This Row],[QUANTITY]]</f>
        <v>24</v>
      </c>
      <c r="N505" s="12">
        <f>InputData[[#This Row],[SELLING PRICE]]*InputData[[#This Row],[QUANTITY]]*(1-InputData[[#This Row],[DISCOUNT %]])</f>
        <v>31.439999999999998</v>
      </c>
      <c r="O505" s="11">
        <f>DAY(InputData[[#This Row],[DATE]])</f>
        <v>30</v>
      </c>
      <c r="P505" s="11" t="str">
        <f>TEXT(InputData[[#This Row],[DATE]],"MMM")</f>
        <v>Nov</v>
      </c>
      <c r="Q505" s="11">
        <f>YEAR(InputData[[#This Row],[DATE]])</f>
        <v>2022</v>
      </c>
    </row>
    <row r="506" spans="1:17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_xlfn.XLOOKUP(InputData[[#This Row],[PRODUCT ID]],MasterData[PRODUCT ID],MasterData[PRODUCT ID])</f>
        <v>P0028</v>
      </c>
      <c r="H506" t="str">
        <f>_xlfn.XLOOKUP(InputData[[#This Row],[PRODUCT ID]],MasterData[PRODUCT ID],MasterData[PRODUCT])</f>
        <v>Product28</v>
      </c>
      <c r="I506" t="str">
        <f>_xlfn.XLOOKUP(InputData[[#This Row],[PRODUCT ID]],MasterData[PRODUCT ID],MasterData[CATEGORY])</f>
        <v>Category04</v>
      </c>
      <c r="J506" t="str">
        <f>_xlfn.XLOOKUP(InputData[[#This Row],[PRODUCT ID]],MasterData[PRODUCT ID],MasterData[UOM])</f>
        <v>No.</v>
      </c>
      <c r="K506" s="12">
        <f>_xlfn.XLOOKUP(InputData[[#This Row],[PRODUCT ID]],MasterData[PRODUCT ID],MasterData[BUYING PRIZE])</f>
        <v>37</v>
      </c>
      <c r="L506" s="12">
        <f>_xlfn.XLOOKUP(InputData[[#This Row],[PRODUCT ID]],MasterData[PRODUCT ID],MasterData[SELLING PRICE])</f>
        <v>41.81</v>
      </c>
      <c r="M506" s="12">
        <f>InputData[[#This Row],[BUYING PRIZE]]*InputData[[#This Row],[QUANTITY]]</f>
        <v>185</v>
      </c>
      <c r="N506" s="12">
        <f>InputData[[#This Row],[SELLING PRICE]]*InputData[[#This Row],[QUANTITY]]*(1-InputData[[#This Row],[DISCOUNT %]])</f>
        <v>209.05</v>
      </c>
      <c r="O506" s="11">
        <f>DAY(InputData[[#This Row],[DATE]])</f>
        <v>3</v>
      </c>
      <c r="P506" s="11" t="str">
        <f>TEXT(InputData[[#This Row],[DATE]],"MMM")</f>
        <v>Dec</v>
      </c>
      <c r="Q506" s="11">
        <f>YEAR(InputData[[#This Row],[DATE]])</f>
        <v>2022</v>
      </c>
    </row>
    <row r="507" spans="1:17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_xlfn.XLOOKUP(InputData[[#This Row],[PRODUCT ID]],MasterData[PRODUCT ID],MasterData[PRODUCT ID])</f>
        <v>P0026</v>
      </c>
      <c r="H507" t="str">
        <f>_xlfn.XLOOKUP(InputData[[#This Row],[PRODUCT ID]],MasterData[PRODUCT ID],MasterData[PRODUCT])</f>
        <v>Product26</v>
      </c>
      <c r="I507" t="str">
        <f>_xlfn.XLOOKUP(InputData[[#This Row],[PRODUCT ID]],MasterData[PRODUCT ID],MasterData[CATEGORY])</f>
        <v>Category04</v>
      </c>
      <c r="J507" t="str">
        <f>_xlfn.XLOOKUP(InputData[[#This Row],[PRODUCT ID]],MasterData[PRODUCT ID],MasterData[UOM])</f>
        <v>No.</v>
      </c>
      <c r="K507" s="12">
        <f>_xlfn.XLOOKUP(InputData[[#This Row],[PRODUCT ID]],MasterData[PRODUCT ID],MasterData[BUYING PRIZE])</f>
        <v>18</v>
      </c>
      <c r="L507" s="12">
        <f>_xlfn.XLOOKUP(InputData[[#This Row],[PRODUCT ID]],MasterData[PRODUCT ID],MasterData[SELLING PRICE])</f>
        <v>24.66</v>
      </c>
      <c r="M507" s="12">
        <f>InputData[[#This Row],[BUYING PRIZE]]*InputData[[#This Row],[QUANTITY]]</f>
        <v>180</v>
      </c>
      <c r="N507" s="12">
        <f>InputData[[#This Row],[SELLING PRICE]]*InputData[[#This Row],[QUANTITY]]*(1-InputData[[#This Row],[DISCOUNT %]])</f>
        <v>246.6</v>
      </c>
      <c r="O507" s="11">
        <f>DAY(InputData[[#This Row],[DATE]])</f>
        <v>4</v>
      </c>
      <c r="P507" s="11" t="str">
        <f>TEXT(InputData[[#This Row],[DATE]],"MMM")</f>
        <v>Dec</v>
      </c>
      <c r="Q507" s="11">
        <f>YEAR(InputData[[#This Row],[DATE]])</f>
        <v>2022</v>
      </c>
    </row>
    <row r="508" spans="1:17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_xlfn.XLOOKUP(InputData[[#This Row],[PRODUCT ID]],MasterData[PRODUCT ID],MasterData[PRODUCT ID])</f>
        <v>P0044</v>
      </c>
      <c r="H508" t="str">
        <f>_xlfn.XLOOKUP(InputData[[#This Row],[PRODUCT ID]],MasterData[PRODUCT ID],MasterData[PRODUCT])</f>
        <v>Product44</v>
      </c>
      <c r="I508" t="str">
        <f>_xlfn.XLOOKUP(InputData[[#This Row],[PRODUCT ID]],MasterData[PRODUCT ID],MasterData[CATEGORY])</f>
        <v>Category05</v>
      </c>
      <c r="J508" t="str">
        <f>_xlfn.XLOOKUP(InputData[[#This Row],[PRODUCT ID]],MasterData[PRODUCT ID],MasterData[UOM])</f>
        <v>Kg</v>
      </c>
      <c r="K508" s="12">
        <f>_xlfn.XLOOKUP(InputData[[#This Row],[PRODUCT ID]],MasterData[PRODUCT ID],MasterData[BUYING PRIZE])</f>
        <v>76</v>
      </c>
      <c r="L508" s="12">
        <f>_xlfn.XLOOKUP(InputData[[#This Row],[PRODUCT ID]],MasterData[PRODUCT ID],MasterData[SELLING PRICE])</f>
        <v>82.08</v>
      </c>
      <c r="M508" s="12">
        <f>InputData[[#This Row],[BUYING PRIZE]]*InputData[[#This Row],[QUANTITY]]</f>
        <v>1140</v>
      </c>
      <c r="N508" s="12">
        <f>InputData[[#This Row],[SELLING PRICE]]*InputData[[#This Row],[QUANTITY]]*(1-InputData[[#This Row],[DISCOUNT %]])</f>
        <v>1231.2</v>
      </c>
      <c r="O508" s="11">
        <f>DAY(InputData[[#This Row],[DATE]])</f>
        <v>4</v>
      </c>
      <c r="P508" s="11" t="str">
        <f>TEXT(InputData[[#This Row],[DATE]],"MMM")</f>
        <v>Dec</v>
      </c>
      <c r="Q508" s="11">
        <f>YEAR(InputData[[#This Row],[DATE]])</f>
        <v>2022</v>
      </c>
    </row>
    <row r="509" spans="1:17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_xlfn.XLOOKUP(InputData[[#This Row],[PRODUCT ID]],MasterData[PRODUCT ID],MasterData[PRODUCT ID])</f>
        <v>P0038</v>
      </c>
      <c r="H509" t="str">
        <f>_xlfn.XLOOKUP(InputData[[#This Row],[PRODUCT ID]],MasterData[PRODUCT ID],MasterData[PRODUCT])</f>
        <v>Product38</v>
      </c>
      <c r="I509" t="str">
        <f>_xlfn.XLOOKUP(InputData[[#This Row],[PRODUCT ID]],MasterData[PRODUCT ID],MasterData[CATEGORY])</f>
        <v>Category05</v>
      </c>
      <c r="J509" t="str">
        <f>_xlfn.XLOOKUP(InputData[[#This Row],[PRODUCT ID]],MasterData[PRODUCT ID],MasterData[UOM])</f>
        <v>Kg</v>
      </c>
      <c r="K509" s="12">
        <f>_xlfn.XLOOKUP(InputData[[#This Row],[PRODUCT ID]],MasterData[PRODUCT ID],MasterData[BUYING PRIZE])</f>
        <v>72</v>
      </c>
      <c r="L509" s="12">
        <f>_xlfn.XLOOKUP(InputData[[#This Row],[PRODUCT ID]],MasterData[PRODUCT ID],MasterData[SELLING PRICE])</f>
        <v>79.92</v>
      </c>
      <c r="M509" s="12">
        <f>InputData[[#This Row],[BUYING PRIZE]]*InputData[[#This Row],[QUANTITY]]</f>
        <v>864</v>
      </c>
      <c r="N509" s="12">
        <f>InputData[[#This Row],[SELLING PRICE]]*InputData[[#This Row],[QUANTITY]]*(1-InputData[[#This Row],[DISCOUNT %]])</f>
        <v>959.04</v>
      </c>
      <c r="O509" s="11">
        <f>DAY(InputData[[#This Row],[DATE]])</f>
        <v>7</v>
      </c>
      <c r="P509" s="11" t="str">
        <f>TEXT(InputData[[#This Row],[DATE]],"MMM")</f>
        <v>Dec</v>
      </c>
      <c r="Q509" s="11">
        <f>YEAR(InputData[[#This Row],[DATE]])</f>
        <v>2022</v>
      </c>
    </row>
    <row r="510" spans="1:17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_xlfn.XLOOKUP(InputData[[#This Row],[PRODUCT ID]],MasterData[PRODUCT ID],MasterData[PRODUCT ID])</f>
        <v>P0016</v>
      </c>
      <c r="H510" t="str">
        <f>_xlfn.XLOOKUP(InputData[[#This Row],[PRODUCT ID]],MasterData[PRODUCT ID],MasterData[PRODUCT])</f>
        <v>Product16</v>
      </c>
      <c r="I510" t="str">
        <f>_xlfn.XLOOKUP(InputData[[#This Row],[PRODUCT ID]],MasterData[PRODUCT ID],MasterData[CATEGORY])</f>
        <v>Category02</v>
      </c>
      <c r="J510" t="str">
        <f>_xlfn.XLOOKUP(InputData[[#This Row],[PRODUCT ID]],MasterData[PRODUCT ID],MasterData[UOM])</f>
        <v>No.</v>
      </c>
      <c r="K510" s="12">
        <f>_xlfn.XLOOKUP(InputData[[#This Row],[PRODUCT ID]],MasterData[PRODUCT ID],MasterData[BUYING PRIZE])</f>
        <v>13</v>
      </c>
      <c r="L510" s="12">
        <f>_xlfn.XLOOKUP(InputData[[#This Row],[PRODUCT ID]],MasterData[PRODUCT ID],MasterData[SELLING PRICE])</f>
        <v>16.64</v>
      </c>
      <c r="M510" s="12">
        <f>InputData[[#This Row],[BUYING PRIZE]]*InputData[[#This Row],[QUANTITY]]</f>
        <v>169</v>
      </c>
      <c r="N510" s="12">
        <f>InputData[[#This Row],[SELLING PRICE]]*InputData[[#This Row],[QUANTITY]]*(1-InputData[[#This Row],[DISCOUNT %]])</f>
        <v>216.32</v>
      </c>
      <c r="O510" s="11">
        <f>DAY(InputData[[#This Row],[DATE]])</f>
        <v>7</v>
      </c>
      <c r="P510" s="11" t="str">
        <f>TEXT(InputData[[#This Row],[DATE]],"MMM")</f>
        <v>Dec</v>
      </c>
      <c r="Q510" s="11">
        <f>YEAR(InputData[[#This Row],[DATE]])</f>
        <v>2022</v>
      </c>
    </row>
    <row r="511" spans="1:17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_xlfn.XLOOKUP(InputData[[#This Row],[PRODUCT ID]],MasterData[PRODUCT ID],MasterData[PRODUCT ID])</f>
        <v>P0038</v>
      </c>
      <c r="H511" t="str">
        <f>_xlfn.XLOOKUP(InputData[[#This Row],[PRODUCT ID]],MasterData[PRODUCT ID],MasterData[PRODUCT])</f>
        <v>Product38</v>
      </c>
      <c r="I511" t="str">
        <f>_xlfn.XLOOKUP(InputData[[#This Row],[PRODUCT ID]],MasterData[PRODUCT ID],MasterData[CATEGORY])</f>
        <v>Category05</v>
      </c>
      <c r="J511" t="str">
        <f>_xlfn.XLOOKUP(InputData[[#This Row],[PRODUCT ID]],MasterData[PRODUCT ID],MasterData[UOM])</f>
        <v>Kg</v>
      </c>
      <c r="K511" s="12">
        <f>_xlfn.XLOOKUP(InputData[[#This Row],[PRODUCT ID]],MasterData[PRODUCT ID],MasterData[BUYING PRIZE])</f>
        <v>72</v>
      </c>
      <c r="L511" s="12">
        <f>_xlfn.XLOOKUP(InputData[[#This Row],[PRODUCT ID]],MasterData[PRODUCT ID],MasterData[SELLING PRICE])</f>
        <v>79.92</v>
      </c>
      <c r="M511" s="12">
        <f>InputData[[#This Row],[BUYING PRIZE]]*InputData[[#This Row],[QUANTITY]]</f>
        <v>360</v>
      </c>
      <c r="N511" s="12">
        <f>InputData[[#This Row],[SELLING PRICE]]*InputData[[#This Row],[QUANTITY]]*(1-InputData[[#This Row],[DISCOUNT %]])</f>
        <v>399.6</v>
      </c>
      <c r="O511" s="11">
        <f>DAY(InputData[[#This Row],[DATE]])</f>
        <v>7</v>
      </c>
      <c r="P511" s="11" t="str">
        <f>TEXT(InputData[[#This Row],[DATE]],"MMM")</f>
        <v>Dec</v>
      </c>
      <c r="Q511" s="11">
        <f>YEAR(InputData[[#This Row],[DATE]])</f>
        <v>2022</v>
      </c>
    </row>
    <row r="512" spans="1:17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_xlfn.XLOOKUP(InputData[[#This Row],[PRODUCT ID]],MasterData[PRODUCT ID],MasterData[PRODUCT ID])</f>
        <v>P0027</v>
      </c>
      <c r="H512" t="str">
        <f>_xlfn.XLOOKUP(InputData[[#This Row],[PRODUCT ID]],MasterData[PRODUCT ID],MasterData[PRODUCT])</f>
        <v>Product27</v>
      </c>
      <c r="I512" t="str">
        <f>_xlfn.XLOOKUP(InputData[[#This Row],[PRODUCT ID]],MasterData[PRODUCT ID],MasterData[CATEGORY])</f>
        <v>Category04</v>
      </c>
      <c r="J512" t="str">
        <f>_xlfn.XLOOKUP(InputData[[#This Row],[PRODUCT ID]],MasterData[PRODUCT ID],MasterData[UOM])</f>
        <v>Lt</v>
      </c>
      <c r="K512" s="12">
        <f>_xlfn.XLOOKUP(InputData[[#This Row],[PRODUCT ID]],MasterData[PRODUCT ID],MasterData[BUYING PRIZE])</f>
        <v>48</v>
      </c>
      <c r="L512" s="12">
        <f>_xlfn.XLOOKUP(InputData[[#This Row],[PRODUCT ID]],MasterData[PRODUCT ID],MasterData[SELLING PRICE])</f>
        <v>57.120000000000005</v>
      </c>
      <c r="M512" s="12">
        <f>InputData[[#This Row],[BUYING PRIZE]]*InputData[[#This Row],[QUANTITY]]</f>
        <v>240</v>
      </c>
      <c r="N512" s="12">
        <f>InputData[[#This Row],[SELLING PRICE]]*InputData[[#This Row],[QUANTITY]]*(1-InputData[[#This Row],[DISCOUNT %]])</f>
        <v>285.60000000000002</v>
      </c>
      <c r="O512" s="11">
        <f>DAY(InputData[[#This Row],[DATE]])</f>
        <v>11</v>
      </c>
      <c r="P512" s="11" t="str">
        <f>TEXT(InputData[[#This Row],[DATE]],"MMM")</f>
        <v>Dec</v>
      </c>
      <c r="Q512" s="11">
        <f>YEAR(InputData[[#This Row],[DATE]])</f>
        <v>2022</v>
      </c>
    </row>
    <row r="513" spans="1:17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_xlfn.XLOOKUP(InputData[[#This Row],[PRODUCT ID]],MasterData[PRODUCT ID],MasterData[PRODUCT ID])</f>
        <v>P0013</v>
      </c>
      <c r="H513" t="str">
        <f>_xlfn.XLOOKUP(InputData[[#This Row],[PRODUCT ID]],MasterData[PRODUCT ID],MasterData[PRODUCT])</f>
        <v>Product13</v>
      </c>
      <c r="I513" t="str">
        <f>_xlfn.XLOOKUP(InputData[[#This Row],[PRODUCT ID]],MasterData[PRODUCT ID],MasterData[CATEGORY])</f>
        <v>Category02</v>
      </c>
      <c r="J513" t="str">
        <f>_xlfn.XLOOKUP(InputData[[#This Row],[PRODUCT ID]],MasterData[PRODUCT ID],MasterData[UOM])</f>
        <v>Kg</v>
      </c>
      <c r="K513" s="12">
        <f>_xlfn.XLOOKUP(InputData[[#This Row],[PRODUCT ID]],MasterData[PRODUCT ID],MasterData[BUYING PRIZE])</f>
        <v>112</v>
      </c>
      <c r="L513" s="12">
        <f>_xlfn.XLOOKUP(InputData[[#This Row],[PRODUCT ID]],MasterData[PRODUCT ID],MasterData[SELLING PRICE])</f>
        <v>122.08</v>
      </c>
      <c r="M513" s="12">
        <f>InputData[[#This Row],[BUYING PRIZE]]*InputData[[#This Row],[QUANTITY]]</f>
        <v>1008</v>
      </c>
      <c r="N513" s="12">
        <f>InputData[[#This Row],[SELLING PRICE]]*InputData[[#This Row],[QUANTITY]]*(1-InputData[[#This Row],[DISCOUNT %]])</f>
        <v>1098.72</v>
      </c>
      <c r="O513" s="11">
        <f>DAY(InputData[[#This Row],[DATE]])</f>
        <v>11</v>
      </c>
      <c r="P513" s="11" t="str">
        <f>TEXT(InputData[[#This Row],[DATE]],"MMM")</f>
        <v>Dec</v>
      </c>
      <c r="Q513" s="11">
        <f>YEAR(InputData[[#This Row],[DATE]])</f>
        <v>2022</v>
      </c>
    </row>
    <row r="514" spans="1:17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_xlfn.XLOOKUP(InputData[[#This Row],[PRODUCT ID]],MasterData[PRODUCT ID],MasterData[PRODUCT ID])</f>
        <v>P0014</v>
      </c>
      <c r="H514" t="str">
        <f>_xlfn.XLOOKUP(InputData[[#This Row],[PRODUCT ID]],MasterData[PRODUCT ID],MasterData[PRODUCT])</f>
        <v>Product14</v>
      </c>
      <c r="I514" t="str">
        <f>_xlfn.XLOOKUP(InputData[[#This Row],[PRODUCT ID]],MasterData[PRODUCT ID],MasterData[CATEGORY])</f>
        <v>Category02</v>
      </c>
      <c r="J514" t="str">
        <f>_xlfn.XLOOKUP(InputData[[#This Row],[PRODUCT ID]],MasterData[PRODUCT ID],MasterData[UOM])</f>
        <v>Kg</v>
      </c>
      <c r="K514" s="12">
        <f>_xlfn.XLOOKUP(InputData[[#This Row],[PRODUCT ID]],MasterData[PRODUCT ID],MasterData[BUYING PRIZE])</f>
        <v>112</v>
      </c>
      <c r="L514" s="12">
        <f>_xlfn.XLOOKUP(InputData[[#This Row],[PRODUCT ID]],MasterData[PRODUCT ID],MasterData[SELLING PRICE])</f>
        <v>146.72</v>
      </c>
      <c r="M514" s="12">
        <f>InputData[[#This Row],[BUYING PRIZE]]*InputData[[#This Row],[QUANTITY]]</f>
        <v>1120</v>
      </c>
      <c r="N514" s="12">
        <f>InputData[[#This Row],[SELLING PRICE]]*InputData[[#This Row],[QUANTITY]]*(1-InputData[[#This Row],[DISCOUNT %]])</f>
        <v>1467.2</v>
      </c>
      <c r="O514" s="11">
        <f>DAY(InputData[[#This Row],[DATE]])</f>
        <v>11</v>
      </c>
      <c r="P514" s="11" t="str">
        <f>TEXT(InputData[[#This Row],[DATE]],"MMM")</f>
        <v>Dec</v>
      </c>
      <c r="Q514" s="11">
        <f>YEAR(InputData[[#This Row],[DATE]])</f>
        <v>2022</v>
      </c>
    </row>
    <row r="515" spans="1:17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_xlfn.XLOOKUP(InputData[[#This Row],[PRODUCT ID]],MasterData[PRODUCT ID],MasterData[PRODUCT ID])</f>
        <v>P0030</v>
      </c>
      <c r="H515" t="str">
        <f>_xlfn.XLOOKUP(InputData[[#This Row],[PRODUCT ID]],MasterData[PRODUCT ID],MasterData[PRODUCT])</f>
        <v>Product30</v>
      </c>
      <c r="I515" t="str">
        <f>_xlfn.XLOOKUP(InputData[[#This Row],[PRODUCT ID]],MasterData[PRODUCT ID],MasterData[CATEGORY])</f>
        <v>Category04</v>
      </c>
      <c r="J515" t="str">
        <f>_xlfn.XLOOKUP(InputData[[#This Row],[PRODUCT ID]],MasterData[PRODUCT ID],MasterData[UOM])</f>
        <v>Ft</v>
      </c>
      <c r="K515" s="12">
        <f>_xlfn.XLOOKUP(InputData[[#This Row],[PRODUCT ID]],MasterData[PRODUCT ID],MasterData[BUYING PRIZE])</f>
        <v>148</v>
      </c>
      <c r="L515" s="12">
        <f>_xlfn.XLOOKUP(InputData[[#This Row],[PRODUCT ID]],MasterData[PRODUCT ID],MasterData[SELLING PRICE])</f>
        <v>201.28</v>
      </c>
      <c r="M515" s="12">
        <f>InputData[[#This Row],[BUYING PRIZE]]*InputData[[#This Row],[QUANTITY]]</f>
        <v>1332</v>
      </c>
      <c r="N515" s="12">
        <f>InputData[[#This Row],[SELLING PRICE]]*InputData[[#This Row],[QUANTITY]]*(1-InputData[[#This Row],[DISCOUNT %]])</f>
        <v>1811.52</v>
      </c>
      <c r="O515" s="11">
        <f>DAY(InputData[[#This Row],[DATE]])</f>
        <v>12</v>
      </c>
      <c r="P515" s="11" t="str">
        <f>TEXT(InputData[[#This Row],[DATE]],"MMM")</f>
        <v>Dec</v>
      </c>
      <c r="Q515" s="11">
        <f>YEAR(InputData[[#This Row],[DATE]])</f>
        <v>2022</v>
      </c>
    </row>
    <row r="516" spans="1:17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_xlfn.XLOOKUP(InputData[[#This Row],[PRODUCT ID]],MasterData[PRODUCT ID],MasterData[PRODUCT ID])</f>
        <v>P0041</v>
      </c>
      <c r="H516" t="str">
        <f>_xlfn.XLOOKUP(InputData[[#This Row],[PRODUCT ID]],MasterData[PRODUCT ID],MasterData[PRODUCT])</f>
        <v>Product41</v>
      </c>
      <c r="I516" t="str">
        <f>_xlfn.XLOOKUP(InputData[[#This Row],[PRODUCT ID]],MasterData[PRODUCT ID],MasterData[CATEGORY])</f>
        <v>Category05</v>
      </c>
      <c r="J516" t="str">
        <f>_xlfn.XLOOKUP(InputData[[#This Row],[PRODUCT ID]],MasterData[PRODUCT ID],MasterData[UOM])</f>
        <v>Ft</v>
      </c>
      <c r="K516" s="12">
        <f>_xlfn.XLOOKUP(InputData[[#This Row],[PRODUCT ID]],MasterData[PRODUCT ID],MasterData[BUYING PRIZE])</f>
        <v>138</v>
      </c>
      <c r="L516" s="12">
        <f>_xlfn.XLOOKUP(InputData[[#This Row],[PRODUCT ID]],MasterData[PRODUCT ID],MasterData[SELLING PRICE])</f>
        <v>173.88</v>
      </c>
      <c r="M516" s="12">
        <f>InputData[[#This Row],[BUYING PRIZE]]*InputData[[#This Row],[QUANTITY]]</f>
        <v>1380</v>
      </c>
      <c r="N516" s="12">
        <f>InputData[[#This Row],[SELLING PRICE]]*InputData[[#This Row],[QUANTITY]]*(1-InputData[[#This Row],[DISCOUNT %]])</f>
        <v>1738.8</v>
      </c>
      <c r="O516" s="11">
        <f>DAY(InputData[[#This Row],[DATE]])</f>
        <v>12</v>
      </c>
      <c r="P516" s="11" t="str">
        <f>TEXT(InputData[[#This Row],[DATE]],"MMM")</f>
        <v>Dec</v>
      </c>
      <c r="Q516" s="11">
        <f>YEAR(InputData[[#This Row],[DATE]])</f>
        <v>2022</v>
      </c>
    </row>
    <row r="517" spans="1:17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_xlfn.XLOOKUP(InputData[[#This Row],[PRODUCT ID]],MasterData[PRODUCT ID],MasterData[PRODUCT ID])</f>
        <v>P0005</v>
      </c>
      <c r="H517" t="str">
        <f>_xlfn.XLOOKUP(InputData[[#This Row],[PRODUCT ID]],MasterData[PRODUCT ID],MasterData[PRODUCT])</f>
        <v>Product05</v>
      </c>
      <c r="I517" t="str">
        <f>_xlfn.XLOOKUP(InputData[[#This Row],[PRODUCT ID]],MasterData[PRODUCT ID],MasterData[CATEGORY])</f>
        <v>Category01</v>
      </c>
      <c r="J517" t="str">
        <f>_xlfn.XLOOKUP(InputData[[#This Row],[PRODUCT ID]],MasterData[PRODUCT ID],MasterData[UOM])</f>
        <v>Ft</v>
      </c>
      <c r="K517" s="12">
        <f>_xlfn.XLOOKUP(InputData[[#This Row],[PRODUCT ID]],MasterData[PRODUCT ID],MasterData[BUYING PRIZE])</f>
        <v>133</v>
      </c>
      <c r="L517" s="12">
        <f>_xlfn.XLOOKUP(InputData[[#This Row],[PRODUCT ID]],MasterData[PRODUCT ID],MasterData[SELLING PRICE])</f>
        <v>155.61000000000001</v>
      </c>
      <c r="M517" s="12">
        <f>InputData[[#This Row],[BUYING PRIZE]]*InputData[[#This Row],[QUANTITY]]</f>
        <v>532</v>
      </c>
      <c r="N517" s="12">
        <f>InputData[[#This Row],[SELLING PRICE]]*InputData[[#This Row],[QUANTITY]]*(1-InputData[[#This Row],[DISCOUNT %]])</f>
        <v>622.44000000000005</v>
      </c>
      <c r="O517" s="11">
        <f>DAY(InputData[[#This Row],[DATE]])</f>
        <v>14</v>
      </c>
      <c r="P517" s="11" t="str">
        <f>TEXT(InputData[[#This Row],[DATE]],"MMM")</f>
        <v>Dec</v>
      </c>
      <c r="Q517" s="11">
        <f>YEAR(InputData[[#This Row],[DATE]])</f>
        <v>2022</v>
      </c>
    </row>
    <row r="518" spans="1:17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_xlfn.XLOOKUP(InputData[[#This Row],[PRODUCT ID]],MasterData[PRODUCT ID],MasterData[PRODUCT ID])</f>
        <v>P0009</v>
      </c>
      <c r="H518" t="str">
        <f>_xlfn.XLOOKUP(InputData[[#This Row],[PRODUCT ID]],MasterData[PRODUCT ID],MasterData[PRODUCT])</f>
        <v>Product09</v>
      </c>
      <c r="I518" t="str">
        <f>_xlfn.XLOOKUP(InputData[[#This Row],[PRODUCT ID]],MasterData[PRODUCT ID],MasterData[CATEGORY])</f>
        <v>Category01</v>
      </c>
      <c r="J518" t="str">
        <f>_xlfn.XLOOKUP(InputData[[#This Row],[PRODUCT ID]],MasterData[PRODUCT ID],MasterData[UOM])</f>
        <v>No.</v>
      </c>
      <c r="K518" s="12">
        <f>_xlfn.XLOOKUP(InputData[[#This Row],[PRODUCT ID]],MasterData[PRODUCT ID],MasterData[BUYING PRIZE])</f>
        <v>6</v>
      </c>
      <c r="L518" s="12">
        <f>_xlfn.XLOOKUP(InputData[[#This Row],[PRODUCT ID]],MasterData[PRODUCT ID],MasterData[SELLING PRICE])</f>
        <v>7.8599999999999994</v>
      </c>
      <c r="M518" s="12">
        <f>InputData[[#This Row],[BUYING PRIZE]]*InputData[[#This Row],[QUANTITY]]</f>
        <v>78</v>
      </c>
      <c r="N518" s="12">
        <f>InputData[[#This Row],[SELLING PRICE]]*InputData[[#This Row],[QUANTITY]]*(1-InputData[[#This Row],[DISCOUNT %]])</f>
        <v>102.17999999999999</v>
      </c>
      <c r="O518" s="11">
        <f>DAY(InputData[[#This Row],[DATE]])</f>
        <v>15</v>
      </c>
      <c r="P518" s="11" t="str">
        <f>TEXT(InputData[[#This Row],[DATE]],"MMM")</f>
        <v>Dec</v>
      </c>
      <c r="Q518" s="11">
        <f>YEAR(InputData[[#This Row],[DATE]])</f>
        <v>2022</v>
      </c>
    </row>
    <row r="519" spans="1:17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_xlfn.XLOOKUP(InputData[[#This Row],[PRODUCT ID]],MasterData[PRODUCT ID],MasterData[PRODUCT ID])</f>
        <v>P0044</v>
      </c>
      <c r="H519" t="str">
        <f>_xlfn.XLOOKUP(InputData[[#This Row],[PRODUCT ID]],MasterData[PRODUCT ID],MasterData[PRODUCT])</f>
        <v>Product44</v>
      </c>
      <c r="I519" t="str">
        <f>_xlfn.XLOOKUP(InputData[[#This Row],[PRODUCT ID]],MasterData[PRODUCT ID],MasterData[CATEGORY])</f>
        <v>Category05</v>
      </c>
      <c r="J519" t="str">
        <f>_xlfn.XLOOKUP(InputData[[#This Row],[PRODUCT ID]],MasterData[PRODUCT ID],MasterData[UOM])</f>
        <v>Kg</v>
      </c>
      <c r="K519" s="12">
        <f>_xlfn.XLOOKUP(InputData[[#This Row],[PRODUCT ID]],MasterData[PRODUCT ID],MasterData[BUYING PRIZE])</f>
        <v>76</v>
      </c>
      <c r="L519" s="12">
        <f>_xlfn.XLOOKUP(InputData[[#This Row],[PRODUCT ID]],MasterData[PRODUCT ID],MasterData[SELLING PRICE])</f>
        <v>82.08</v>
      </c>
      <c r="M519" s="12">
        <f>InputData[[#This Row],[BUYING PRIZE]]*InputData[[#This Row],[QUANTITY]]</f>
        <v>532</v>
      </c>
      <c r="N519" s="12">
        <f>InputData[[#This Row],[SELLING PRICE]]*InputData[[#This Row],[QUANTITY]]*(1-InputData[[#This Row],[DISCOUNT %]])</f>
        <v>574.55999999999995</v>
      </c>
      <c r="O519" s="11">
        <f>DAY(InputData[[#This Row],[DATE]])</f>
        <v>19</v>
      </c>
      <c r="P519" s="11" t="str">
        <f>TEXT(InputData[[#This Row],[DATE]],"MMM")</f>
        <v>Dec</v>
      </c>
      <c r="Q519" s="11">
        <f>YEAR(InputData[[#This Row],[DATE]])</f>
        <v>2022</v>
      </c>
    </row>
    <row r="520" spans="1:17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_xlfn.XLOOKUP(InputData[[#This Row],[PRODUCT ID]],MasterData[PRODUCT ID],MasterData[PRODUCT ID])</f>
        <v>P0011</v>
      </c>
      <c r="H520" t="str">
        <f>_xlfn.XLOOKUP(InputData[[#This Row],[PRODUCT ID]],MasterData[PRODUCT ID],MasterData[PRODUCT])</f>
        <v>Product11</v>
      </c>
      <c r="I520" t="str">
        <f>_xlfn.XLOOKUP(InputData[[#This Row],[PRODUCT ID]],MasterData[PRODUCT ID],MasterData[CATEGORY])</f>
        <v>Category02</v>
      </c>
      <c r="J520" t="str">
        <f>_xlfn.XLOOKUP(InputData[[#This Row],[PRODUCT ID]],MasterData[PRODUCT ID],MasterData[UOM])</f>
        <v>Lt</v>
      </c>
      <c r="K520" s="12">
        <f>_xlfn.XLOOKUP(InputData[[#This Row],[PRODUCT ID]],MasterData[PRODUCT ID],MasterData[BUYING PRIZE])</f>
        <v>44</v>
      </c>
      <c r="L520" s="12">
        <f>_xlfn.XLOOKUP(InputData[[#This Row],[PRODUCT ID]],MasterData[PRODUCT ID],MasterData[SELLING PRICE])</f>
        <v>48.4</v>
      </c>
      <c r="M520" s="12">
        <f>InputData[[#This Row],[BUYING PRIZE]]*InputData[[#This Row],[QUANTITY]]</f>
        <v>616</v>
      </c>
      <c r="N520" s="12">
        <f>InputData[[#This Row],[SELLING PRICE]]*InputData[[#This Row],[QUANTITY]]*(1-InputData[[#This Row],[DISCOUNT %]])</f>
        <v>677.6</v>
      </c>
      <c r="O520" s="11">
        <f>DAY(InputData[[#This Row],[DATE]])</f>
        <v>19</v>
      </c>
      <c r="P520" s="11" t="str">
        <f>TEXT(InputData[[#This Row],[DATE]],"MMM")</f>
        <v>Dec</v>
      </c>
      <c r="Q520" s="11">
        <f>YEAR(InputData[[#This Row],[DATE]])</f>
        <v>2022</v>
      </c>
    </row>
    <row r="521" spans="1:17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_xlfn.XLOOKUP(InputData[[#This Row],[PRODUCT ID]],MasterData[PRODUCT ID],MasterData[PRODUCT ID])</f>
        <v>P0009</v>
      </c>
      <c r="H521" t="str">
        <f>_xlfn.XLOOKUP(InputData[[#This Row],[PRODUCT ID]],MasterData[PRODUCT ID],MasterData[PRODUCT])</f>
        <v>Product09</v>
      </c>
      <c r="I521" t="str">
        <f>_xlfn.XLOOKUP(InputData[[#This Row],[PRODUCT ID]],MasterData[PRODUCT ID],MasterData[CATEGORY])</f>
        <v>Category01</v>
      </c>
      <c r="J521" t="str">
        <f>_xlfn.XLOOKUP(InputData[[#This Row],[PRODUCT ID]],MasterData[PRODUCT ID],MasterData[UOM])</f>
        <v>No.</v>
      </c>
      <c r="K521" s="12">
        <f>_xlfn.XLOOKUP(InputData[[#This Row],[PRODUCT ID]],MasterData[PRODUCT ID],MasterData[BUYING PRIZE])</f>
        <v>6</v>
      </c>
      <c r="L521" s="12">
        <f>_xlfn.XLOOKUP(InputData[[#This Row],[PRODUCT ID]],MasterData[PRODUCT ID],MasterData[SELLING PRICE])</f>
        <v>7.8599999999999994</v>
      </c>
      <c r="M521" s="12">
        <f>InputData[[#This Row],[BUYING PRIZE]]*InputData[[#This Row],[QUANTITY]]</f>
        <v>66</v>
      </c>
      <c r="N521" s="12">
        <f>InputData[[#This Row],[SELLING PRICE]]*InputData[[#This Row],[QUANTITY]]*(1-InputData[[#This Row],[DISCOUNT %]])</f>
        <v>86.46</v>
      </c>
      <c r="O521" s="11">
        <f>DAY(InputData[[#This Row],[DATE]])</f>
        <v>19</v>
      </c>
      <c r="P521" s="11" t="str">
        <f>TEXT(InputData[[#This Row],[DATE]],"MMM")</f>
        <v>Dec</v>
      </c>
      <c r="Q521" s="11">
        <f>YEAR(InputData[[#This Row],[DATE]])</f>
        <v>2022</v>
      </c>
    </row>
    <row r="522" spans="1:17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_xlfn.XLOOKUP(InputData[[#This Row],[PRODUCT ID]],MasterData[PRODUCT ID],MasterData[PRODUCT ID])</f>
        <v>P0006</v>
      </c>
      <c r="H522" t="str">
        <f>_xlfn.XLOOKUP(InputData[[#This Row],[PRODUCT ID]],MasterData[PRODUCT ID],MasterData[PRODUCT])</f>
        <v>Product06</v>
      </c>
      <c r="I522" t="str">
        <f>_xlfn.XLOOKUP(InputData[[#This Row],[PRODUCT ID]],MasterData[PRODUCT ID],MasterData[CATEGORY])</f>
        <v>Category01</v>
      </c>
      <c r="J522" t="str">
        <f>_xlfn.XLOOKUP(InputData[[#This Row],[PRODUCT ID]],MasterData[PRODUCT ID],MasterData[UOM])</f>
        <v>Kg</v>
      </c>
      <c r="K522" s="12">
        <f>_xlfn.XLOOKUP(InputData[[#This Row],[PRODUCT ID]],MasterData[PRODUCT ID],MasterData[BUYING PRIZE])</f>
        <v>75</v>
      </c>
      <c r="L522" s="12">
        <f>_xlfn.XLOOKUP(InputData[[#This Row],[PRODUCT ID]],MasterData[PRODUCT ID],MasterData[SELLING PRICE])</f>
        <v>85.5</v>
      </c>
      <c r="M522" s="12">
        <f>InputData[[#This Row],[BUYING PRIZE]]*InputData[[#This Row],[QUANTITY]]</f>
        <v>750</v>
      </c>
      <c r="N522" s="12">
        <f>InputData[[#This Row],[SELLING PRICE]]*InputData[[#This Row],[QUANTITY]]*(1-InputData[[#This Row],[DISCOUNT %]])</f>
        <v>855</v>
      </c>
      <c r="O522" s="11">
        <f>DAY(InputData[[#This Row],[DATE]])</f>
        <v>21</v>
      </c>
      <c r="P522" s="11" t="str">
        <f>TEXT(InputData[[#This Row],[DATE]],"MMM")</f>
        <v>Dec</v>
      </c>
      <c r="Q522" s="11">
        <f>YEAR(InputData[[#This Row],[DATE]])</f>
        <v>2022</v>
      </c>
    </row>
    <row r="523" spans="1:17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_xlfn.XLOOKUP(InputData[[#This Row],[PRODUCT ID]],MasterData[PRODUCT ID],MasterData[PRODUCT ID])</f>
        <v>P0008</v>
      </c>
      <c r="H523" t="str">
        <f>_xlfn.XLOOKUP(InputData[[#This Row],[PRODUCT ID]],MasterData[PRODUCT ID],MasterData[PRODUCT])</f>
        <v>Product08</v>
      </c>
      <c r="I523" t="str">
        <f>_xlfn.XLOOKUP(InputData[[#This Row],[PRODUCT ID]],MasterData[PRODUCT ID],MasterData[CATEGORY])</f>
        <v>Category01</v>
      </c>
      <c r="J523" t="str">
        <f>_xlfn.XLOOKUP(InputData[[#This Row],[PRODUCT ID]],MasterData[PRODUCT ID],MasterData[UOM])</f>
        <v>Kg</v>
      </c>
      <c r="K523" s="12">
        <f>_xlfn.XLOOKUP(InputData[[#This Row],[PRODUCT ID]],MasterData[PRODUCT ID],MasterData[BUYING PRIZE])</f>
        <v>83</v>
      </c>
      <c r="L523" s="12">
        <f>_xlfn.XLOOKUP(InputData[[#This Row],[PRODUCT ID]],MasterData[PRODUCT ID],MasterData[SELLING PRICE])</f>
        <v>94.62</v>
      </c>
      <c r="M523" s="12">
        <f>InputData[[#This Row],[BUYING PRIZE]]*InputData[[#This Row],[QUANTITY]]</f>
        <v>1245</v>
      </c>
      <c r="N523" s="12">
        <f>InputData[[#This Row],[SELLING PRICE]]*InputData[[#This Row],[QUANTITY]]*(1-InputData[[#This Row],[DISCOUNT %]])</f>
        <v>1419.3000000000002</v>
      </c>
      <c r="O523" s="11">
        <f>DAY(InputData[[#This Row],[DATE]])</f>
        <v>29</v>
      </c>
      <c r="P523" s="11" t="str">
        <f>TEXT(InputData[[#This Row],[DATE]],"MMM")</f>
        <v>Dec</v>
      </c>
      <c r="Q523" s="11">
        <f>YEAR(InputData[[#This Row],[DATE]])</f>
        <v>2022</v>
      </c>
    </row>
    <row r="524" spans="1:17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_xlfn.XLOOKUP(InputData[[#This Row],[PRODUCT ID]],MasterData[PRODUCT ID],MasterData[PRODUCT ID])</f>
        <v>P0042</v>
      </c>
      <c r="H524" t="str">
        <f>_xlfn.XLOOKUP(InputData[[#This Row],[PRODUCT ID]],MasterData[PRODUCT ID],MasterData[PRODUCT])</f>
        <v>Product42</v>
      </c>
      <c r="I524" t="str">
        <f>_xlfn.XLOOKUP(InputData[[#This Row],[PRODUCT ID]],MasterData[PRODUCT ID],MasterData[CATEGORY])</f>
        <v>Category05</v>
      </c>
      <c r="J524" t="str">
        <f>_xlfn.XLOOKUP(InputData[[#This Row],[PRODUCT ID]],MasterData[PRODUCT ID],MasterData[UOM])</f>
        <v>Ft</v>
      </c>
      <c r="K524" s="12">
        <f>_xlfn.XLOOKUP(InputData[[#This Row],[PRODUCT ID]],MasterData[PRODUCT ID],MasterData[BUYING PRIZE])</f>
        <v>120</v>
      </c>
      <c r="L524" s="12">
        <f>_xlfn.XLOOKUP(InputData[[#This Row],[PRODUCT ID]],MasterData[PRODUCT ID],MasterData[SELLING PRICE])</f>
        <v>162</v>
      </c>
      <c r="M524" s="12">
        <f>InputData[[#This Row],[BUYING PRIZE]]*InputData[[#This Row],[QUANTITY]]</f>
        <v>120</v>
      </c>
      <c r="N524" s="12">
        <f>InputData[[#This Row],[SELLING PRICE]]*InputData[[#This Row],[QUANTITY]]*(1-InputData[[#This Row],[DISCOUNT %]])</f>
        <v>162</v>
      </c>
      <c r="O524" s="11">
        <f>DAY(InputData[[#This Row],[DATE]])</f>
        <v>29</v>
      </c>
      <c r="P524" s="11" t="str">
        <f>TEXT(InputData[[#This Row],[DATE]],"MMM")</f>
        <v>Dec</v>
      </c>
      <c r="Q524" s="11">
        <f>YEAR(InputData[[#This Row],[DATE]])</f>
        <v>2022</v>
      </c>
    </row>
    <row r="525" spans="1:17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_xlfn.XLOOKUP(InputData[[#This Row],[PRODUCT ID]],MasterData[PRODUCT ID],MasterData[PRODUCT ID])</f>
        <v>P0041</v>
      </c>
      <c r="H525" t="str">
        <f>_xlfn.XLOOKUP(InputData[[#This Row],[PRODUCT ID]],MasterData[PRODUCT ID],MasterData[PRODUCT])</f>
        <v>Product41</v>
      </c>
      <c r="I525" t="str">
        <f>_xlfn.XLOOKUP(InputData[[#This Row],[PRODUCT ID]],MasterData[PRODUCT ID],MasterData[CATEGORY])</f>
        <v>Category05</v>
      </c>
      <c r="J525" t="str">
        <f>_xlfn.XLOOKUP(InputData[[#This Row],[PRODUCT ID]],MasterData[PRODUCT ID],MasterData[UOM])</f>
        <v>Ft</v>
      </c>
      <c r="K525" s="12">
        <f>_xlfn.XLOOKUP(InputData[[#This Row],[PRODUCT ID]],MasterData[PRODUCT ID],MasterData[BUYING PRIZE])</f>
        <v>138</v>
      </c>
      <c r="L525" s="12">
        <f>_xlfn.XLOOKUP(InputData[[#This Row],[PRODUCT ID]],MasterData[PRODUCT ID],MasterData[SELLING PRICE])</f>
        <v>173.88</v>
      </c>
      <c r="M525" s="12">
        <f>InputData[[#This Row],[BUYING PRIZE]]*InputData[[#This Row],[QUANTITY]]</f>
        <v>1932</v>
      </c>
      <c r="N525" s="12">
        <f>InputData[[#This Row],[SELLING PRICE]]*InputData[[#This Row],[QUANTITY]]*(1-InputData[[#This Row],[DISCOUNT %]])</f>
        <v>2434.3199999999997</v>
      </c>
      <c r="O525" s="11">
        <f>DAY(InputData[[#This Row],[DATE]])</f>
        <v>30</v>
      </c>
      <c r="P525" s="11" t="str">
        <f>TEXT(InputData[[#This Row],[DATE]],"MMM")</f>
        <v>Dec</v>
      </c>
      <c r="Q525" s="11">
        <f>YEAR(InputData[[#This Row],[DATE]])</f>
        <v>2022</v>
      </c>
    </row>
    <row r="526" spans="1:17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_xlfn.XLOOKUP(InputData[[#This Row],[PRODUCT ID]],MasterData[PRODUCT ID],MasterData[PRODUCT ID])</f>
        <v>P0033</v>
      </c>
      <c r="H526" t="str">
        <f>_xlfn.XLOOKUP(InputData[[#This Row],[PRODUCT ID]],MasterData[PRODUCT ID],MasterData[PRODUCT])</f>
        <v>Product33</v>
      </c>
      <c r="I526" t="str">
        <f>_xlfn.XLOOKUP(InputData[[#This Row],[PRODUCT ID]],MasterData[PRODUCT ID],MasterData[CATEGORY])</f>
        <v>Category04</v>
      </c>
      <c r="J526" t="str">
        <f>_xlfn.XLOOKUP(InputData[[#This Row],[PRODUCT ID]],MasterData[PRODUCT ID],MasterData[UOM])</f>
        <v>Kg</v>
      </c>
      <c r="K526" s="12">
        <f>_xlfn.XLOOKUP(InputData[[#This Row],[PRODUCT ID]],MasterData[PRODUCT ID],MasterData[BUYING PRIZE])</f>
        <v>95</v>
      </c>
      <c r="L526" s="12">
        <f>_xlfn.XLOOKUP(InputData[[#This Row],[PRODUCT ID]],MasterData[PRODUCT ID],MasterData[SELLING PRICE])</f>
        <v>119.7</v>
      </c>
      <c r="M526" s="12">
        <f>InputData[[#This Row],[BUYING PRIZE]]*InputData[[#This Row],[QUANTITY]]</f>
        <v>1140</v>
      </c>
      <c r="N526" s="12">
        <f>InputData[[#This Row],[SELLING PRICE]]*InputData[[#This Row],[QUANTITY]]*(1-InputData[[#This Row],[DISCOUNT %]])</f>
        <v>1436.4</v>
      </c>
      <c r="O526" s="11">
        <f>DAY(InputData[[#This Row],[DATE]])</f>
        <v>31</v>
      </c>
      <c r="P526" s="11" t="str">
        <f>TEXT(InputData[[#This Row],[DATE]],"MMM")</f>
        <v>Dec</v>
      </c>
      <c r="Q526" s="11">
        <f>YEAR(InputData[[#This Row],[DATE]])</f>
        <v>2022</v>
      </c>
    </row>
    <row r="527" spans="1:17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_xlfn.XLOOKUP(InputData[[#This Row],[PRODUCT ID]],MasterData[PRODUCT ID],MasterData[PRODUCT ID])</f>
        <v>P0011</v>
      </c>
      <c r="H527" t="str">
        <f>_xlfn.XLOOKUP(InputData[[#This Row],[PRODUCT ID]],MasterData[PRODUCT ID],MasterData[PRODUCT])</f>
        <v>Product11</v>
      </c>
      <c r="I527" t="str">
        <f>_xlfn.XLOOKUP(InputData[[#This Row],[PRODUCT ID]],MasterData[PRODUCT ID],MasterData[CATEGORY])</f>
        <v>Category02</v>
      </c>
      <c r="J527" t="str">
        <f>_xlfn.XLOOKUP(InputData[[#This Row],[PRODUCT ID]],MasterData[PRODUCT ID],MasterData[UOM])</f>
        <v>Lt</v>
      </c>
      <c r="K527" s="12">
        <f>_xlfn.XLOOKUP(InputData[[#This Row],[PRODUCT ID]],MasterData[PRODUCT ID],MasterData[BUYING PRIZE])</f>
        <v>44</v>
      </c>
      <c r="L527" s="12">
        <f>_xlfn.XLOOKUP(InputData[[#This Row],[PRODUCT ID]],MasterData[PRODUCT ID],MasterData[SELLING PRICE])</f>
        <v>48.4</v>
      </c>
      <c r="M527" s="12">
        <f>InputData[[#This Row],[BUYING PRIZE]]*InputData[[#This Row],[QUANTITY]]</f>
        <v>264</v>
      </c>
      <c r="N527" s="12">
        <f>InputData[[#This Row],[SELLING PRICE]]*InputData[[#This Row],[QUANTITY]]*(1-InputData[[#This Row],[DISCOUNT %]])</f>
        <v>290.39999999999998</v>
      </c>
      <c r="O527" s="11">
        <f>DAY(InputData[[#This Row],[DATE]])</f>
        <v>31</v>
      </c>
      <c r="P527" s="11" t="str">
        <f>TEXT(InputData[[#This Row],[DATE]],"MMM")</f>
        <v>Dec</v>
      </c>
      <c r="Q527" s="11">
        <f>YEAR(InputData[[#This Row],[DATE]])</f>
        <v>2022</v>
      </c>
    </row>
    <row r="528" spans="1:17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  <c r="G528" t="str">
        <f>_xlfn.XLOOKUP(InputData[[#This Row],[PRODUCT ID]],MasterData[PRODUCT ID],MasterData[PRODUCT ID])</f>
        <v>P0011</v>
      </c>
      <c r="H528" t="str">
        <f>_xlfn.XLOOKUP(InputData[[#This Row],[PRODUCT ID]],MasterData[PRODUCT ID],MasterData[PRODUCT])</f>
        <v>Product11</v>
      </c>
      <c r="I528" t="str">
        <f>_xlfn.XLOOKUP(InputData[[#This Row],[PRODUCT ID]],MasterData[PRODUCT ID],MasterData[CATEGORY])</f>
        <v>Category02</v>
      </c>
      <c r="J528" t="str">
        <f>_xlfn.XLOOKUP(InputData[[#This Row],[PRODUCT ID]],MasterData[PRODUCT ID],MasterData[UOM])</f>
        <v>Lt</v>
      </c>
      <c r="K528" s="12">
        <f>_xlfn.XLOOKUP(InputData[[#This Row],[PRODUCT ID]],MasterData[PRODUCT ID],MasterData[BUYING PRIZE])</f>
        <v>44</v>
      </c>
      <c r="L528" s="12">
        <f>_xlfn.XLOOKUP(InputData[[#This Row],[PRODUCT ID]],MasterData[PRODUCT ID],MasterData[SELLING PRICE])</f>
        <v>48.4</v>
      </c>
      <c r="M528" s="12">
        <f>InputData[[#This Row],[BUYING PRIZE]]*InputData[[#This Row],[QUANTITY]]</f>
        <v>132</v>
      </c>
      <c r="N528" s="12">
        <f>InputData[[#This Row],[SELLING PRICE]]*InputData[[#This Row],[QUANTITY]]*(1-InputData[[#This Row],[DISCOUNT %]])</f>
        <v>145.19999999999999</v>
      </c>
      <c r="O528" s="11">
        <f>DAY(InputData[[#This Row],[DATE]])</f>
        <v>31</v>
      </c>
      <c r="P528" s="11" t="str">
        <f>TEXT(InputData[[#This Row],[DATE]],"MMM")</f>
        <v>Dec</v>
      </c>
      <c r="Q528" s="11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sqref="A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36 D38:D46 D37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</dc:creator>
  <cp:lastModifiedBy>Haidar Ali Akbar</cp:lastModifiedBy>
  <dcterms:created xsi:type="dcterms:W3CDTF">2021-11-03T11:40:02Z</dcterms:created>
  <dcterms:modified xsi:type="dcterms:W3CDTF">2023-05-17T02:24:15Z</dcterms:modified>
</cp:coreProperties>
</file>